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syanenko_np\Documents\Договоры, заявки, конкурс\2021\Договоры 2021\ЦОР\251-13-ЦОР-21 Ремонт кондиционеров (АВК Хронос)\"/>
    </mc:Choice>
  </mc:AlternateContent>
  <bookViews>
    <workbookView xWindow="0" yWindow="60" windowWidth="16635" windowHeight="11175" tabRatio="771"/>
  </bookViews>
  <sheets>
    <sheet name="Мои данные" sheetId="8" r:id="rId1"/>
    <sheet name="Переменные" sheetId="9" r:id="rId2"/>
    <sheet name="Константы" sheetId="10" r:id="rId3"/>
    <sheet name="Структура итогов" sheetId="11" r:id="rId4"/>
    <sheet name="Переменные с &quot;Параметров сметы&quot;" sheetId="12" r:id="rId5"/>
  </sheets>
  <definedNames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2">Константы!$6:$6</definedName>
    <definedName name="_xlnm.Print_Titles" localSheetId="0">'Мои данные'!$7:$7</definedName>
    <definedName name="_xlnm.Print_Titles" localSheetId="1">Переменные!$6:$6</definedName>
    <definedName name="_xlnm.Print_Titles" localSheetId="4">'Переменные с "Параметров сметы"'!$3:$3</definedName>
    <definedName name="_xlnm.Print_Titles" localSheetId="3">'Структура итогов'!$3:$3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'Мои данные'!$A$1:$F$47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F33" i="8" l="1"/>
  <c r="G33" i="8" s="1"/>
  <c r="G24" i="8" l="1"/>
  <c r="G23" i="8" l="1"/>
  <c r="G20" i="8"/>
  <c r="G25" i="8"/>
  <c r="G22" i="8"/>
  <c r="G21" i="8"/>
  <c r="G19" i="8"/>
  <c r="G15" i="8"/>
  <c r="G11" i="8"/>
  <c r="G10" i="8"/>
  <c r="G12" i="8"/>
  <c r="G13" i="8"/>
  <c r="G14" i="8"/>
  <c r="G16" i="8"/>
  <c r="G17" i="8"/>
  <c r="G9" i="8"/>
  <c r="G34" i="8"/>
</calcChain>
</file>

<file path=xl/comments1.xml><?xml version="1.0" encoding="utf-8"?>
<comments xmlns="http://schemas.openxmlformats.org/spreadsheetml/2006/main">
  <authors>
    <author>annie</author>
  </authors>
  <commentLis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&lt;Обоснование коэффициентов&gt;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&gt;</t>
        </r>
      </text>
    </comment>
    <comment ref="G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A39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39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</commentList>
</comments>
</file>

<file path=xl/comments2.xml><?xml version="1.0" encoding="utf-8"?>
<comments xmlns="http://schemas.openxmlformats.org/spreadsheetml/2006/main">
  <authors>
    <author>Alex Sosedko</author>
    <author>Сергей</author>
    <author>Alex</author>
  </authors>
  <commentList>
    <comment ref="A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B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C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порядку (в актах выполненных работ)&gt;</t>
        </r>
      </text>
    </comment>
    <comment ref="D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&lt;Примечание&gt;</t>
        </r>
      </text>
    </comment>
    <comment ref="F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&lt;Идентификатор позиции&gt;</t>
        </r>
      </text>
    </comment>
    <comment ref="G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&lt;Признак материала - позиции&gt;</t>
        </r>
      </text>
    </comment>
    <comment ref="H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&lt;Исполнитель&gt;</t>
        </r>
      </text>
    </comment>
    <comment ref="I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J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 работ по позиции&gt;</t>
        </r>
      </text>
    </comment>
    <comment ref="A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B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основную з/п&gt;</t>
        </r>
      </text>
    </comment>
    <comment ref="C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эксплуатацию машин&gt;</t>
        </r>
      </text>
    </comment>
    <comment ref="D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з/п машинистов&gt;</t>
        </r>
      </text>
    </comment>
    <comment ref="E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материалы&gt;</t>
        </r>
      </text>
    </comment>
    <comment ref="F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трудозатраты рабочих&gt;</t>
        </r>
      </text>
    </comment>
    <comment ref="G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трудозатраты механизаторов&gt;</t>
        </r>
      </text>
    </comment>
    <comment ref="H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A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 для тек. цен&gt;</t>
        </r>
      </text>
    </comment>
    <comment ref="B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основную з/п для тек. цен&gt;</t>
        </r>
      </text>
    </comment>
    <comment ref="C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эксплуатацию машин для тек. цен&gt;</t>
        </r>
      </text>
    </comment>
    <comment ref="D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з/п машинистов для тек. цен&gt;</t>
        </r>
      </text>
    </comment>
    <comment ref="E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материалы для тек. цен&gt;</t>
        </r>
      </text>
    </comment>
    <comment ref="F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трудозатраты рабочих для тек. цен&gt;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трудозатраты механизаторов для тек. цен&gt;</t>
        </r>
      </text>
    </comment>
    <comment ref="H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 для тек. цен&gt;</t>
        </r>
      </text>
    </comment>
    <comment ref="A2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B2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C2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D2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E2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&lt;Норма расхода на единицу&gt;</t>
        </r>
      </text>
    </comment>
    <comment ref="F2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A2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&lt;Исходное значение ПЗ по позиции на единицу&gt;</t>
        </r>
      </text>
    </comment>
    <comment ref="B2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&lt;Исходное значение ОЗП по позиции на единицу&gt;</t>
        </r>
      </text>
    </comment>
    <comment ref="C2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&lt;Исходное значение ЭММ по позиции на единицу&gt;</t>
        </r>
      </text>
    </comment>
    <comment ref="D2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&lt;Исходное значение ЗПМ по позиции на единицу&gt;</t>
        </r>
      </text>
    </comment>
    <comment ref="E2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&lt;Исходное значение МАТ по позиции на единицу&gt;</t>
        </r>
      </text>
    </comment>
    <comment ref="F2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&lt;Исходное значение стоимости оборудования по позиции на единицу&gt;</t>
        </r>
      </text>
    </comment>
    <comment ref="A2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&gt;</t>
        </r>
      </text>
    </comment>
    <comment ref="B2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ценах&gt;</t>
        </r>
      </text>
    </comment>
    <comment ref="C2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&gt;</t>
        </r>
      </text>
    </comment>
    <comment ref="D2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&lt;ЗПМ по позиции на единицу в базисных ценах &gt;</t>
        </r>
      </text>
    </comment>
    <comment ref="E2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&gt;</t>
        </r>
      </text>
    </comment>
    <comment ref="F2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&lt;Оборудование по позиции на единицу в базисных ценах &gt;</t>
        </r>
      </text>
    </comment>
    <comment ref="A3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B3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</t>
        </r>
      </text>
    </comment>
    <comment ref="C3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</t>
        </r>
      </text>
    </comment>
    <comment ref="D3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&lt;ЗПМ по позиции на единицу в базисных ценах с учетом всех к-тов&gt;</t>
        </r>
      </text>
    </comment>
    <comment ref="E3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F3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 на единицу в базисных ценах с учетом всех к-тов&gt;</t>
        </r>
      </text>
    </comment>
    <comment ref="A3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&lt;ПЗ по позиции на единицу после применения индекса&gt;</t>
        </r>
      </text>
    </comment>
    <comment ref="B3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&lt;ОЗП по позиции на единицу после применения индекса&gt;</t>
        </r>
      </text>
    </comment>
    <comment ref="C3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&lt;ЭММ по позиции на единицу после применения индекса&gt;</t>
        </r>
      </text>
    </comment>
    <comment ref="D3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&lt;ЗПМ по позиции на единицу после применения индекса&gt;</t>
        </r>
      </text>
    </comment>
    <comment ref="E3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&lt;МАТ по позиции на единицу после применения индекса&gt;</t>
        </r>
      </text>
    </comment>
    <comment ref="F3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&lt;Оборудование по позиции на единицу после применения индекса&gt;</t>
        </r>
      </text>
    </comment>
    <comment ref="A4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B4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C4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</t>
        </r>
      </text>
    </comment>
    <comment ref="D4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 на физобъем по позиции в базисных ценах&gt;</t>
        </r>
      </text>
    </comment>
    <comment ref="E4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F4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оборудования на физобъем по позиции в базисных ценах&gt;</t>
        </r>
      </text>
    </comment>
    <comment ref="A4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ПЗ по позиции в базисных ценах с учетом к-тов к итогам&gt;</t>
        </r>
      </text>
    </comment>
    <comment ref="B4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в базисных ценах с учетом к-тов к итогам&gt;</t>
        </r>
      </text>
    </comment>
    <comment ref="C4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в базисных ценах с учетом к-тов к итогам&gt;</t>
        </r>
      </text>
    </comment>
    <comment ref="D4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ЗПМ по позиции в базисных ценах с учетом к-тов к итогам&gt;</t>
        </r>
      </text>
    </comment>
    <comment ref="E4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в базисных ценах с учетом к-тов к итогам&gt;</t>
        </r>
      </text>
    </comment>
    <comment ref="F4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</t>
        </r>
        <r>
          <rPr>
            <sz val="8"/>
            <color indexed="81"/>
            <rFont val="Tahoma"/>
            <family val="2"/>
            <charset val="204"/>
          </rPr>
          <t>Общая стоимость оборудования по позиции в базисных ценах с учетом к-тов к итогам</t>
        </r>
        <r>
          <rPr>
            <b/>
            <sz val="8"/>
            <color indexed="81"/>
            <rFont val="Tahoma"/>
            <family val="2"/>
            <charset val="204"/>
          </rPr>
          <t>&gt;</t>
        </r>
      </text>
    </comment>
    <comment ref="G4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</t>
        </r>
        <r>
          <rPr>
            <sz val="8"/>
            <color indexed="81"/>
            <rFont val="Tahoma"/>
            <family val="2"/>
            <charset val="204"/>
          </rPr>
          <t>Итоговое значение по позиции в базисных ценах</t>
        </r>
        <r>
          <rPr>
            <b/>
            <sz val="8"/>
            <color indexed="81"/>
            <rFont val="Tahoma"/>
            <family val="2"/>
            <charset val="204"/>
          </rPr>
          <t>&gt;</t>
        </r>
      </text>
    </comment>
    <comment ref="A5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B5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по позиции для БИМ&gt;</t>
        </r>
      </text>
    </comment>
    <comment ref="C5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</t>
        </r>
      </text>
    </comment>
    <comment ref="D5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 по позиции для БИМ&gt;</t>
        </r>
      </text>
    </comment>
    <comment ref="E5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</t>
        </r>
      </text>
    </comment>
    <comment ref="F5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стоимость оборудования по позиции для БИМ&gt;</t>
        </r>
      </text>
    </comment>
    <comment ref="A5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ПЗ по позиции для БИМ с учетом к-тов к итогам&gt;</t>
        </r>
      </text>
    </comment>
    <comment ref="B5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с учетом к-тов к итогам&gt;</t>
        </r>
      </text>
    </comment>
    <comment ref="C5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с учетом к-тов к итогам&gt;</t>
        </r>
      </text>
    </comment>
    <comment ref="D5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ЗПМ по позиции для БИМ с учетом к-тов к итогам&gt;</t>
        </r>
      </text>
    </comment>
    <comment ref="E5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с учетом к-тов к итогам&gt;</t>
        </r>
      </text>
    </comment>
    <comment ref="F5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оборудования по позиции для БИМ с учетом к-тов к итогам&gt;</t>
        </r>
      </text>
    </comment>
    <comment ref="A5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ПЗ по позиции для БИМ до начисления НР и СП&gt;</t>
        </r>
      </text>
    </comment>
    <comment ref="B5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</t>
        </r>
      </text>
    </comment>
    <comment ref="C5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</t>
        </r>
      </text>
    </comment>
    <comment ref="D5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ЗПМ по позиции для БИМ до начисления НР и СП&gt;</t>
        </r>
      </text>
    </comment>
    <comment ref="E5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F5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оборудования по позиции для БИМ до начисления НР и СП&gt;</t>
        </r>
      </text>
    </comment>
    <comment ref="A6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&lt;Итоговое значение по позиции для БИМ&gt;</t>
        </r>
      </text>
    </comment>
    <comment ref="B6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&lt;ТЗ по позиции на единицу&gt;</t>
        </r>
      </text>
    </comment>
    <comment ref="C6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&lt;Ср.разр.осн.раб.&gt;</t>
        </r>
      </text>
    </comment>
    <comment ref="D6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&lt;ТЗ по позиции всего&gt;</t>
        </r>
      </text>
    </comment>
    <comment ref="E6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&lt;ТЗМ по позиции на единицу&gt;</t>
        </r>
      </text>
    </comment>
    <comment ref="F6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&lt;ТЗМ по позиции всего&gt;</t>
        </r>
      </text>
    </comment>
    <comment ref="G6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</t>
        </r>
        <r>
          <rPr>
            <sz val="8"/>
            <color indexed="81"/>
            <rFont val="Tahoma"/>
            <family val="2"/>
            <charset val="204"/>
          </rPr>
          <t>Количество машиночасов на единицу по позиции</t>
        </r>
        <r>
          <rPr>
            <b/>
            <sz val="8"/>
            <color indexed="81"/>
            <rFont val="Tahoma"/>
            <family val="2"/>
            <charset val="204"/>
          </rPr>
          <t>&gt;</t>
        </r>
      </text>
    </comment>
    <comment ref="H6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</t>
        </r>
        <r>
          <rPr>
            <sz val="8"/>
            <color indexed="81"/>
            <rFont val="Tahoma"/>
            <family val="2"/>
            <charset val="204"/>
          </rPr>
          <t>Всего машиночасов по позиции</t>
        </r>
        <r>
          <rPr>
            <b/>
            <sz val="8"/>
            <color indexed="81"/>
            <rFont val="Tahoma"/>
            <family val="2"/>
            <charset val="204"/>
          </rPr>
          <t>&gt;</t>
        </r>
      </text>
    </comment>
    <comment ref="A6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&lt;Вид работ 2001г. по позиции&gt;</t>
        </r>
      </text>
    </comment>
    <comment ref="B6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&lt;Нормы НР 2001г. по позиции&gt;</t>
        </r>
      </text>
    </comment>
    <comment ref="C6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&lt;Нормы СП 2001г. по позиции&gt;</t>
        </r>
      </text>
    </comment>
    <comment ref="D6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&lt;Вид работ 1984г. по позиции&gt;</t>
        </r>
      </text>
    </comment>
    <comment ref="E6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&lt;Нормы НР 1984г. по позиции&gt;</t>
        </r>
      </text>
    </comment>
    <comment ref="F6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&lt;Нормы СП 1984г. по позиции&gt;</t>
        </r>
      </text>
    </comment>
    <comment ref="G6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&lt;Строка задания НР в базисных ценах&gt;</t>
        </r>
      </text>
    </comment>
    <comment ref="H6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&lt;Строка задания СП в базисных ценах&gt;</t>
        </r>
      </text>
    </comment>
    <comment ref="I6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&lt;Строка задания НР в тек. ценах&gt;</t>
        </r>
      </text>
    </comment>
    <comment ref="J6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&lt;Строка задания СП в тек. ценах&gt;</t>
        </r>
      </text>
    </comment>
    <comment ref="K6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&lt;К-ты к НР по позиции при расчете в текущих ценах&gt;</t>
        </r>
      </text>
    </comment>
    <comment ref="L6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&lt;К-ты к НР по позиции при расчете в базисных ценах&gt;</t>
        </r>
      </text>
    </comment>
    <comment ref="M6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&lt;К-ты к СП по позиции при расчете в текущих ценах&gt;</t>
        </r>
      </text>
    </comment>
    <comment ref="N6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&lt;К-ты к СП по позиции при расчете в базисных ценах&gt;</t>
        </r>
      </text>
    </comment>
    <comment ref="A7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&lt;Сумма НР по позиции при расчете в текущих ценах (ресурсный расчет)&gt;</t>
        </r>
      </text>
    </comment>
    <comment ref="B7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&lt;Сумма НР по позиции при расчете в базисных ценах&gt;</t>
        </r>
      </text>
    </comment>
    <comment ref="C7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&lt;Сумма СП по позиции при расчете в текущих ценах (ресурсный расчет)&gt;</t>
        </r>
      </text>
    </comment>
    <comment ref="D7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&lt;Сумма СП по позиции при расчете в базисных ценах&gt;</t>
        </r>
      </text>
    </comment>
    <comment ref="E7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&lt;Сумма НР по позиции для БИМ&gt;</t>
        </r>
      </text>
    </comment>
    <comment ref="F7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&lt;Сумма СП по позиции для БИМ&gt;</t>
        </r>
      </text>
    </comment>
    <comment ref="G7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&lt;К-т удорожания по позиции (ресурсный расчет)&gt;</t>
        </r>
      </text>
    </comment>
    <comment ref="A7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&lt;Признак типа ресурса в затратной части&gt;</t>
        </r>
      </text>
    </comment>
    <comment ref="A8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&lt;ПЗ по позиции на единицу в текущих ценах&gt;</t>
        </r>
      </text>
    </comment>
    <comment ref="B8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&lt;ОЗП по позиции на единицу в текущих ценах&gt;</t>
        </r>
      </text>
    </comment>
    <comment ref="C8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&lt;ЭММ по позиции на единицу в текущих ценах&gt;</t>
        </r>
      </text>
    </comment>
    <comment ref="D8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&lt;ЗПМ по позиции на единицу в текущих ценах&gt;</t>
        </r>
      </text>
    </comment>
    <comment ref="E8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&lt;МАТ по позиции на единицу в текущих ценах&gt;</t>
        </r>
      </text>
    </comment>
    <comment ref="F8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&lt;Оборудование по позиции на единицу в текущих ценах&gt;</t>
        </r>
      </text>
    </comment>
    <comment ref="A85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текущих ценах с учетом всех к-тов&gt;</t>
        </r>
      </text>
    </comment>
    <comment ref="B85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текущих ценах с учетом всех к-тов&gt;</t>
        </r>
      </text>
    </comment>
    <comment ref="C85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текущих ценах с учетом всех к-тов&gt;</t>
        </r>
      </text>
    </comment>
    <comment ref="D85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&lt;ЗПМ по позиции на единицу в текущих ценах с учетом всех к-тов&gt;</t>
        </r>
      </text>
    </comment>
    <comment ref="E85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текущих ценах с учетом всех к-тов&gt;</t>
        </r>
      </text>
    </comment>
    <comment ref="F85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 на единицу в текущих ценах с учетом всех к-тов&gt;</t>
        </r>
      </text>
    </comment>
    <comment ref="A8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</t>
        </r>
      </text>
    </comment>
    <comment ref="B8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</t>
        </r>
      </text>
    </comment>
    <comment ref="C8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</t>
        </r>
      </text>
    </comment>
    <comment ref="D8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ЗПМ по позиции в текущих ценах&gt;</t>
        </r>
      </text>
    </comment>
    <comment ref="E8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МАТ по позиции в текущих ценах&gt;</t>
        </r>
      </text>
    </comment>
    <comment ref="F8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стоимость оборудования по позиции в текущих ценах&gt;</t>
        </r>
      </text>
    </comment>
    <comment ref="A9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ПЗ по позиции в текущих ценах с учетом к-тов к итогам&gt;</t>
        </r>
      </text>
    </comment>
    <comment ref="B9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в текущих ценах с учетом к-тов к итогам&gt;</t>
        </r>
      </text>
    </comment>
    <comment ref="C9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в текущих ценах с учетом к-тов к итогам&gt;</t>
        </r>
      </text>
    </comment>
    <comment ref="D9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ЗПМ по позиции в текущих ценах с учетом к-тов к итогам&gt;</t>
        </r>
      </text>
    </comment>
    <comment ref="E9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в текущих ценах с учетом к-тов к итогам&gt;</t>
        </r>
      </text>
    </comment>
    <comment ref="F9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оборудования по позиции в текущих ценах с учетом к-тов к итогам&gt;</t>
        </r>
      </text>
    </comment>
    <comment ref="A9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ПЗ по позиции в текущих ценах до начисления НР и СП&gt;</t>
        </r>
      </text>
    </comment>
    <comment ref="B9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в текущих ценах до начисления НР и СП&gt;</t>
        </r>
      </text>
    </comment>
    <comment ref="C9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в текущих ценах до начисления НР и СП&gt;</t>
        </r>
      </text>
    </comment>
    <comment ref="D9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ЗПМ по позиции в текущих ценах до начисления НР и СП&gt;</t>
        </r>
      </text>
    </comment>
    <comment ref="E9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в текущих ценах до начисления НР и СП&gt;</t>
        </r>
      </text>
    </comment>
    <comment ref="F9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оборудования по позиции в текущих ценах до начисления НР и СП&gt;</t>
        </r>
      </text>
    </comment>
    <comment ref="A101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&lt;Итоговое значение по позиции в текущих ценах&gt;</t>
        </r>
      </text>
    </comment>
    <comment ref="A10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&lt;Код индекса к позиции&gt;</t>
        </r>
      </text>
    </comment>
    <comment ref="B10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C10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позиции&gt;</t>
        </r>
      </text>
    </comment>
    <comment ref="D10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</t>
        </r>
      </text>
    </comment>
    <comment ref="E10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</t>
        </r>
      </text>
    </comment>
    <comment ref="F10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ЗПМ&gt;</t>
        </r>
      </text>
    </comment>
    <comment ref="G10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МАТ&gt;</t>
        </r>
      </text>
    </comment>
    <comment ref="H10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СМР&gt;</t>
        </r>
      </text>
    </comment>
    <comment ref="I10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&lt;Дополнительные начисления к индексу&gt;</t>
        </r>
      </text>
    </comment>
    <comment ref="A1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&lt;Код индекса пересчета по позиции из цен 1984г. в цены 2001г.&gt;</t>
        </r>
      </text>
    </comment>
    <comment ref="B1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пересчета по позиции из цен 1984г. в цены 2001г.&gt;</t>
        </r>
      </text>
    </comment>
    <comment ref="C11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пересчета по позиции из цен 1984г. в цены 2001г.&gt;</t>
        </r>
      </text>
    </comment>
    <comment ref="D11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пересчета ОЗП по позиции из цен 1984г. в цены 2001г.&gt;</t>
        </r>
      </text>
    </comment>
    <comment ref="E11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пересчета ЭМ по позиции из цен 1984г. в цены 2001г.&gt;</t>
        </r>
      </text>
    </comment>
    <comment ref="F1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 пересчета ЗПМ по позиции из цен 1984г. в цены 2001г.&gt;</t>
        </r>
      </text>
    </comment>
    <comment ref="G11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пересчета МАТ по позиции из цен 1984г. в цены 2001г.&gt;</t>
        </r>
      </text>
    </comment>
    <comment ref="A11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территориальной поправки к расценкам 2001г.&gt;</t>
        </r>
      </text>
    </comment>
    <comment ref="B11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&lt;Территориальная поправка к ПЗ к расценкам 2001г.&gt;</t>
        </r>
      </text>
    </comment>
    <comment ref="C1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&lt;Территориальная поправка к ОЗП к расценкам 2001г.&gt;</t>
        </r>
      </text>
    </comment>
    <comment ref="D1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&lt;Территориальная поправка к ЭМ к расценкам 2001г.&gt;</t>
        </r>
      </text>
    </comment>
    <comment ref="E1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&lt;Территориальная поправка к ЗПМ к расценкам 2001г.&gt;</t>
        </r>
      </text>
    </comment>
    <comment ref="F116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&lt;Территориальная поправка к МАТ к расценкам 2001г.&gt;</t>
        </r>
      </text>
    </comment>
    <comment ref="A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&lt;Выполнено за период&gt;</t>
        </r>
      </text>
    </comment>
    <comment ref="B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&lt;Остаток выполнения&gt;</t>
        </r>
      </text>
    </comment>
    <comment ref="C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&lt;Выполнено на начало тек. мес. кол-во&gt;</t>
        </r>
      </text>
    </comment>
    <comment ref="D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&lt;Выполнение тек. мес. кол-во&gt;</t>
        </r>
      </text>
    </comment>
    <comment ref="E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&lt;Выполнено на начало тек. года кол-во&gt;</t>
        </r>
      </text>
    </comment>
    <comment ref="F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&lt;Остаток на конец тек. мес. кол-во&gt;</t>
        </r>
      </text>
    </comment>
    <comment ref="G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&lt;Выполнено на начало тек. мес. (стоимость в баз. ценах)&gt;</t>
        </r>
      </text>
    </comment>
    <comment ref="H1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&lt;Выполнено на начало тек. мес. (стоимость в тек. ценах)&gt;</t>
        </r>
      </text>
    </comment>
    <comment ref="I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&lt;Выполнение тек. мес. (стоимость в баз. ценах)&gt;</t>
        </r>
      </text>
    </comment>
    <comment ref="J1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&lt;Выполнение тек. мес. (стоимость в тек. ценах)&gt;</t>
        </r>
      </text>
    </comment>
    <comment ref="K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&lt;Выполнено на начало тек. года (стоимость в баз. ценах)&gt;</t>
        </r>
      </text>
    </comment>
    <comment ref="L12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&lt;Выполнено на начало тек. года (стоимость в тек. ценах)&gt;</t>
        </r>
      </text>
    </comment>
    <comment ref="M1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&lt;Остаток на конец тек. мес. (стоимость в баз. ценах)&gt;</t>
        </r>
      </text>
    </comment>
    <comment ref="N1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&lt;Остаток на конец тек. мес. (стоимость в тек. ценах)&gt;</t>
        </r>
      </text>
    </comment>
    <comment ref="A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</t>
        </r>
      </text>
    </comment>
    <comment ref="E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</t>
        </r>
      </text>
    </comment>
    <comment ref="G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базисной цены ресурса&gt;</t>
        </r>
      </text>
    </comment>
    <comment ref="I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</t>
        </r>
      </text>
    </comment>
    <comment ref="J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K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L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&lt;Базисная ЗП по ресурсу (для машин и механизмов)&gt;</t>
        </r>
      </text>
    </comment>
    <comment ref="M130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&lt;Текущая ЗП по ресурсу (для машин и механизмов)&gt;</t>
        </r>
      </text>
    </comment>
  </commentList>
</comments>
</file>

<file path=xl/comments3.xml><?xml version="1.0" encoding="utf-8"?>
<comments xmlns="http://schemas.openxmlformats.org/spreadsheetml/2006/main">
  <authors>
    <author>Сергей</author>
    <author>Alex Sosedko</author>
    <author>Alex</author>
  </authors>
  <commentList>
    <comment ref="A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группы строек&gt;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группы строек&gt;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изменения группы строек&gt;</t>
        </r>
      </text>
    </comment>
    <comment ref="D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создания группы строек&gt;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&lt;Регистрационный номер группы строек&gt;</t>
        </r>
      </text>
    </comment>
    <comment ref="F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&lt;Описание группы строек&gt;</t>
        </r>
      </text>
    </comment>
    <comment ref="A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очереди&gt;</t>
        </r>
      </text>
    </comment>
    <comment ref="B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очереди&gt;</t>
        </r>
      </text>
    </comment>
    <comment ref="C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изменения очереди&gt;</t>
        </r>
      </text>
    </comment>
    <comment ref="D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создания очереди&gt;</t>
        </r>
      </text>
    </comment>
    <comment ref="E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&lt;Регистрационный номер очереди&gt;</t>
        </r>
      </text>
    </comment>
    <comment ref="F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&lt;Описание очереди&gt;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пускового комплекса&gt;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пускового комплекса&gt;</t>
        </r>
      </text>
    </comment>
    <comment ref="C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изменения пускового комплекса&gt;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создания пускового комплекса&gt;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&lt;Регистрационный номер пускового комплекса&gt;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&lt;Описание пускового комплекса&gt;</t>
        </r>
      </text>
    </comment>
    <comment ref="A2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B2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стройки&gt;</t>
        </r>
      </text>
    </comment>
    <comment ref="C2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изменения стройки&gt;</t>
        </r>
      </text>
    </comment>
    <comment ref="D2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создания стройки&gt;</t>
        </r>
      </text>
    </comment>
    <comment ref="E2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&lt;Регистрационный номер стройки&gt;</t>
        </r>
      </text>
    </comment>
    <comment ref="F2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&lt;Описание стройки&gt;</t>
        </r>
      </text>
    </comment>
    <comment ref="A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B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объекта&gt;</t>
        </r>
      </text>
    </comment>
    <comment ref="C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изменения объекта&gt;</t>
        </r>
      </text>
    </comment>
    <comment ref="D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создания объекта&gt;</t>
        </r>
      </text>
    </comment>
    <comment ref="E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&lt;Регистрационный номер объекта&gt;</t>
        </r>
      </text>
    </comment>
    <comment ref="F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A4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сводного сметного расчета&gt;</t>
        </r>
      </text>
    </comment>
    <comment ref="B4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сводного сметного расчета&gt;</t>
        </r>
      </text>
    </comment>
    <comment ref="C4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изменения сводного сметного расчета&gt;</t>
        </r>
      </text>
    </comment>
    <comment ref="D4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создания сводного сметного расчета&gt;</t>
        </r>
      </text>
    </comment>
    <comment ref="E4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&lt;Регистрационный номер сводного сметного расчета&gt;</t>
        </r>
      </text>
    </comment>
    <comment ref="F4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&lt;Описание сводного сметного расчета&gt;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объектной сметы&gt;</t>
        </r>
      </text>
    </comment>
    <comment ref="B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объектной сметы&gt;</t>
        </r>
      </text>
    </comment>
    <comment ref="C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изменения объектной сметы&gt;</t>
        </r>
      </text>
    </comment>
    <comment ref="D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создания объектной сметы&gt;</t>
        </r>
      </text>
    </comment>
    <comment ref="E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&lt;Регистрационный номер объектной сметы&gt;</t>
        </r>
      </text>
    </comment>
    <comment ref="F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&lt;Описание объектной сметы&gt;</t>
        </r>
      </text>
    </comment>
    <comment ref="A5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&lt;Количество позиций в смете&gt;</t>
        </r>
      </text>
    </comment>
    <comment ref="B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локальной сметы&gt;</t>
        </r>
      </text>
    </comment>
    <comment ref="C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D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изменения локальной сметы&gt;</t>
        </r>
      </text>
    </comment>
    <comment ref="E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&lt;Дата создания локальной сметы&gt;</t>
        </r>
      </text>
    </comment>
    <comment ref="F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&lt;Регистрационный номер локальной сметы&gt;</t>
        </r>
      </text>
    </comment>
    <comment ref="G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  <comment ref="H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J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  <comment ref="K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L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M5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&lt;Инвестор&gt;</t>
        </r>
      </text>
    </comment>
    <comment ref="A6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&lt;Районный к-т к ЗП &gt;</t>
        </r>
      </text>
    </comment>
    <comment ref="B6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&lt;Укрупненный норматив НР для расчета в текущих ценах и ценах 2001г. &gt;</t>
        </r>
      </text>
    </comment>
    <comment ref="C6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&lt;Укрупненный норматив СП для расчета в текущих ценах и ценах 2001г.&gt;</t>
        </r>
      </text>
    </comment>
    <comment ref="D6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&lt;Укрупненный норматив НР для расчета в ценах 1984г.&gt;</t>
        </r>
      </text>
    </comment>
    <comment ref="E6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&lt;Укрупненный норматив СП для расчета в ценах 1984г.&gt;</t>
        </r>
      </text>
    </comment>
    <comment ref="F6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&lt;Территориальная поправка к ТЕР на ПЗ&gt;</t>
        </r>
      </text>
    </comment>
    <comment ref="G6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&lt;Территориальная поправка к ТЕР на ОЗП&gt;</t>
        </r>
      </text>
    </comment>
    <comment ref="H6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&lt;Территориальная поправка к ТЕР на ЭМ&gt;</t>
        </r>
      </text>
    </comment>
    <comment ref="I6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&lt;Территориальная поправка к ТЕР на ЗПМ&gt;</t>
        </r>
      </text>
    </comment>
    <comment ref="J6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&lt;Территориальная поправка к ТЕР на МАТ&gt;</t>
        </r>
      </text>
    </comment>
    <comment ref="K6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</t>
        </r>
        <r>
          <rPr>
            <sz val="8"/>
            <color indexed="81"/>
            <rFont val="Tahoma"/>
            <family val="2"/>
            <charset val="204"/>
          </rPr>
          <t>Обоснование поправки к ТЕР</t>
        </r>
        <r>
          <rPr>
            <b/>
            <sz val="8"/>
            <color indexed="81"/>
            <rFont val="Tahoma"/>
            <family val="2"/>
            <charset val="204"/>
          </rPr>
          <t>&gt;</t>
        </r>
      </text>
    </comment>
    <comment ref="L6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&lt;Единый индекс в итогах до ЛЗ (наименование)&gt;</t>
        </r>
      </text>
    </comment>
    <comment ref="M6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&lt;Единый индекс в итогах до ЛЗ (формула)&gt;</t>
        </r>
      </text>
    </comment>
    <comment ref="N6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&lt;Единый индекс в итогах после ЛЗ (наименование)&gt;</t>
        </r>
      </text>
    </comment>
    <comment ref="O6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&lt;Единый индекс в итогах после ЛЗ (формула)&gt;</t>
        </r>
      </text>
    </comment>
    <comment ref="A6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ПЗ&gt;</t>
        </r>
      </text>
    </comment>
    <comment ref="B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C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D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E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МАТ&gt;</t>
        </r>
      </text>
    </comment>
    <comment ref="F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ЭМ&gt;</t>
        </r>
      </text>
    </comment>
    <comment ref="G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</text>
    </comment>
    <comment ref="H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I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J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K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Строительные работы&gt;</t>
        </r>
      </text>
    </comment>
    <comment ref="L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Монтажные работы &gt;</t>
        </r>
      </text>
    </comment>
    <comment ref="M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Оборудование&gt;</t>
        </r>
      </text>
    </comment>
    <comment ref="N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Прочие работы и затраты&gt;</t>
        </r>
      </text>
    </comment>
    <comment ref="O7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стоимость до начисления ЛЗ&gt;</t>
        </r>
      </text>
    </comment>
    <comment ref="A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главе 8&gt;</t>
        </r>
      </text>
    </comment>
    <comment ref="B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главам с 1 по 8&gt;</t>
        </r>
      </text>
    </comment>
    <comment ref="C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главе 9&gt;</t>
        </r>
      </text>
    </comment>
    <comment ref="D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главам с 1 по 9&gt;</t>
        </r>
      </text>
    </comment>
    <comment ref="E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главе 10&gt;</t>
        </r>
      </text>
    </comment>
    <comment ref="F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главам с 1 по 10&gt;</t>
        </r>
      </text>
    </comment>
    <comment ref="G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главе 11&gt;</t>
        </r>
      </text>
    </comment>
    <comment ref="H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главам с 1 по 11&gt;</t>
        </r>
      </text>
    </comment>
    <comment ref="I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главе 12&gt;</t>
        </r>
      </text>
    </comment>
    <comment ref="J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главам с 1 по 12&gt;</t>
        </r>
      </text>
    </comment>
    <comment ref="K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главе 13 (непредвиденные)&gt;</t>
        </r>
      </text>
    </comment>
    <comment ref="L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главам с 1 по 13&gt;</t>
        </r>
      </text>
    </comment>
    <comment ref="M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главе Доп. Затраты&gt;</t>
        </r>
      </text>
    </comment>
    <comment ref="N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 учетом доп.затрат&gt;</t>
        </r>
      </text>
    </comment>
    <comment ref="O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главе налоги и обязательные платежи&gt;</t>
        </r>
      </text>
    </comment>
    <comment ref="P7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</commentList>
</comments>
</file>

<file path=xl/comments4.xml><?xml version="1.0" encoding="utf-8"?>
<comments xmlns="http://schemas.openxmlformats.org/spreadsheetml/2006/main">
  <authors>
    <author>Сергей</author>
    <author>Alex Sosedko</author>
  </authors>
  <commentLis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B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C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</t>
        </r>
      </text>
    </comment>
    <comment ref="E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&lt;З/п машинистов (итоги)&gt;</t>
        </r>
      </text>
    </comment>
    <comment ref="F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G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&lt;Трудозатраты основных рабочих (итоги)&gt;</t>
        </r>
      </text>
    </comment>
    <comment ref="H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&lt;Трудозатраты машинистов (итоги)&gt;</t>
        </r>
      </text>
    </comment>
    <comment ref="I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&lt;Удельный вес&gt;</t>
        </r>
      </text>
    </comment>
    <comment ref="J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&lt;Статус строки структуры итогов&gt;</t>
        </r>
      </text>
    </comment>
  </commentList>
</comments>
</file>

<file path=xl/comments5.xml><?xml version="1.0" encoding="utf-8"?>
<comments xmlns="http://schemas.openxmlformats.org/spreadsheetml/2006/main">
  <authors>
    <author>Сергей</author>
  </authors>
  <commentLis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переменной&gt;</t>
        </r>
      </text>
    </comment>
    <comment ref="B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&lt;Идентификатор переменной)&gt;</t>
        </r>
      </text>
    </comment>
    <comment ref="C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&lt;Значение переменной&gt;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&lt;Результат&gt;</t>
        </r>
      </text>
    </comment>
  </commentList>
</comments>
</file>

<file path=xl/sharedStrings.xml><?xml version="1.0" encoding="utf-8"?>
<sst xmlns="http://schemas.openxmlformats.org/spreadsheetml/2006/main" count="419" uniqueCount="401">
  <si>
    <t>К-т к позиции на прямые затраты для тек. цен</t>
  </si>
  <si>
    <t>К-т к позиции на основную з/п для тек. цен</t>
  </si>
  <si>
    <t>К-т к позиции на эксплуатацию машин для тек. цен</t>
  </si>
  <si>
    <t>К-т к позиции на з/п машинистов для тек. цен</t>
  </si>
  <si>
    <t>К-т к позиции на материалы для тек. цен</t>
  </si>
  <si>
    <t>К-т к позиции на трудозатраты рабочих для тек. цен</t>
  </si>
  <si>
    <t>Обоснование коэффициентов для тек. цен</t>
  </si>
  <si>
    <t>ПЗ по позиции на единицу в базисных ценах</t>
  </si>
  <si>
    <t>Общая стоимость ОЗП по позиции для БИМ с учетом к-тов к итогам</t>
  </si>
  <si>
    <t>Индекс к СМР</t>
  </si>
  <si>
    <t>Единый индекс в итогах после ЛЗ (наименование)</t>
  </si>
  <si>
    <t>Единый индекс в итогах после ЛЗ (формула)</t>
  </si>
  <si>
    <t>Итого ПЗ</t>
  </si>
  <si>
    <t>Итого ОЗП</t>
  </si>
  <si>
    <t>Итого ЗПМ</t>
  </si>
  <si>
    <t>Итого ФОТ</t>
  </si>
  <si>
    <t>Итого МАТ</t>
  </si>
  <si>
    <t>Итого ЭМ</t>
  </si>
  <si>
    <t>Итого ТЗ</t>
  </si>
  <si>
    <t>Итого ТЗМ</t>
  </si>
  <si>
    <t>Итого НР</t>
  </si>
  <si>
    <t>Итого СП</t>
  </si>
  <si>
    <t>Итого Строительные работы</t>
  </si>
  <si>
    <t xml:space="preserve">Итого Монтажные работы </t>
  </si>
  <si>
    <t>Итого Оборудование</t>
  </si>
  <si>
    <t>Итого Прочие работы и затраты</t>
  </si>
  <si>
    <t>Итого стоимость до начисления ЛЗ</t>
  </si>
  <si>
    <t>итого по главе 8</t>
  </si>
  <si>
    <t>итого по главам с 1 по 8</t>
  </si>
  <si>
    <t>итого по главе 9</t>
  </si>
  <si>
    <t>итого по главам с 1 по 9</t>
  </si>
  <si>
    <t>итого по главе 10</t>
  </si>
  <si>
    <t>итого по главам с 1 по 10</t>
  </si>
  <si>
    <t>итого по главе 11</t>
  </si>
  <si>
    <t>итого по главам с 1 по 11</t>
  </si>
  <si>
    <t>итого по главе 12</t>
  </si>
  <si>
    <t>Итого по главам с 1 по 12</t>
  </si>
  <si>
    <t>Итого по главе 13 (непредвиденные)</t>
  </si>
  <si>
    <t>Итого по главам с 1 по 13</t>
  </si>
  <si>
    <t>Итого по главе Доп. Затраты</t>
  </si>
  <si>
    <t>Итого с учетом доп.затрат</t>
  </si>
  <si>
    <t>Итого по главе налоги и обязательные платежи</t>
  </si>
  <si>
    <t>Итого по расчету</t>
  </si>
  <si>
    <t>Удельный вес</t>
  </si>
  <si>
    <t>Исходное значение ПЗ по позиции на единицу</t>
  </si>
  <si>
    <t>Исходное значение ОЗП по позиции на единицу</t>
  </si>
  <si>
    <t>Исходное значение ЭММ по позиции на единицу</t>
  </si>
  <si>
    <t>Исходное значение МАТ по позиции на единицу</t>
  </si>
  <si>
    <t>Исходное значение стоимости оборудования по позиции на единицу</t>
  </si>
  <si>
    <t>ИТОГО ПЗ по позиции для БИМ</t>
  </si>
  <si>
    <t>ИТОГО ОЗП по позиции для БИМ</t>
  </si>
  <si>
    <t>ИТОГО ЭММ по позиции для БИМ</t>
  </si>
  <si>
    <t>ИТОГО ЗПМ по позиции для БИМ</t>
  </si>
  <si>
    <t>ИТОГО МАТ по позиции для БИМ</t>
  </si>
  <si>
    <t>ИТОГО стоимость оборудования по позиции для БИМ</t>
  </si>
  <si>
    <t>Общая стоимость ПЗ по позиции для БИМ с учетом к-тов к итогам</t>
  </si>
  <si>
    <t>Общая стоимость ЭММ по позиции для БИМ с учетом к-тов к итогам</t>
  </si>
  <si>
    <t>Общая стоимость ЗПМ по позиции для БИМ с учетом к-тов к итогам</t>
  </si>
  <si>
    <t>Общая стоимость МАТ по позиции для БИМ с учетом к-тов к итогам</t>
  </si>
  <si>
    <t>Общая стоимость оборудования по позиции для БИМ с учетом к-тов к итогам</t>
  </si>
  <si>
    <t>Общая стоимость ПЗ по позиции для БИМ до начисления НР и СП</t>
  </si>
  <si>
    <t>Общая стоимость ОЗП по позиции для БИМ до начисления НР и СП</t>
  </si>
  <si>
    <t>Общая стоимость ЗПМ по позиции для БИМ до начисления НР и СП</t>
  </si>
  <si>
    <t>Общая стоимость МАТ по позиции для БИМ до начисления НР и СП</t>
  </si>
  <si>
    <t>Общая стоимость оборудования по позиции для БИМ до начисления НР и СП</t>
  </si>
  <si>
    <t>Признак типа ресурса в затратной части</t>
  </si>
  <si>
    <t>Локальный сметный расчет:</t>
  </si>
  <si>
    <t>Ресурсный расчет:</t>
  </si>
  <si>
    <t>Индексы пересчета и территориальные поправки:</t>
  </si>
  <si>
    <t>Учет выполненных работ:</t>
  </si>
  <si>
    <t>Идентификаторы переменных по позициям сметы</t>
  </si>
  <si>
    <t>Идентификаторы переменных "структуры итогов"</t>
  </si>
  <si>
    <t>Идентификаторы для столбцов таблицы с вкладки "Переменные" окна "Параметры сметы"</t>
  </si>
  <si>
    <t>Примечание</t>
  </si>
  <si>
    <t>ИТОГО ОЗП по позиции в текущих ценах</t>
  </si>
  <si>
    <t>ИТОГО ЭММ по позиции в текущих ценах</t>
  </si>
  <si>
    <t>ИТОГО ЗПМ по позиции в текущих ценах</t>
  </si>
  <si>
    <t>ИТОГО МАТ по позиции в текущих ценах</t>
  </si>
  <si>
    <t>ИТОГО стоимость оборудования по позиции в текущих ценах</t>
  </si>
  <si>
    <t>ИТОГО ПЗ по позиции в текущих ценах</t>
  </si>
  <si>
    <t>Общее количество ресурса</t>
  </si>
  <si>
    <t>Итоговое значение по позиции для БИМ</t>
  </si>
  <si>
    <t>Итоговое значение по позиции в текущих ценах</t>
  </si>
  <si>
    <t>Идентификатор позиции</t>
  </si>
  <si>
    <t>Наименование переменной</t>
  </si>
  <si>
    <t>Идентификатор переменной</t>
  </si>
  <si>
    <t>Значение переменной</t>
  </si>
  <si>
    <t>Результат</t>
  </si>
  <si>
    <t>К-ты к СП по позиции при расчете в текущих ценах</t>
  </si>
  <si>
    <t>К-ты к СП по позиции при расчете в базисных ценах</t>
  </si>
  <si>
    <t>К-т к позиции на трудозатраты механизаторов для тек. цен</t>
  </si>
  <si>
    <t>Сумма НР по позиции для БИМ</t>
  </si>
  <si>
    <t>Сумма СП по позиции для БИМ</t>
  </si>
  <si>
    <t>Обоснование коэффициентов</t>
  </si>
  <si>
    <t>ПЗ по позиции на единицу в базисных ценах с учетом всех к-тов</t>
  </si>
  <si>
    <t>ОЗП по позиции на единицу в базисных ценах с учетом всех к-тов</t>
  </si>
  <si>
    <t>ЭММ по позиции на единицу в базисных ценах с учетом всех к-тов</t>
  </si>
  <si>
    <t>Уровень цен позиции</t>
  </si>
  <si>
    <t>Количество позиций в смете</t>
  </si>
  <si>
    <t>ЗПМ по позиции на единицу в базисных ценах с учетом всех к-тов</t>
  </si>
  <si>
    <t>МАТ по позиции на единицу в базисных ценах с учетом всех к-тов</t>
  </si>
  <si>
    <t>Оборудование на единицу в базисных ценах с учетом всех к-тов</t>
  </si>
  <si>
    <t>ПЗ по позиции на единицу в текущих ценах с учетом всех к-тов</t>
  </si>
  <si>
    <t>ОЗП по позиции на единицу в текущих ценах с учетом всех к-тов</t>
  </si>
  <si>
    <t>ЭММ по позиции на единицу в текущих ценах с учетом всех к-тов</t>
  </si>
  <si>
    <t>ЗПМ по позиции на единицу в текущих ценах с учетом всех к-тов</t>
  </si>
  <si>
    <t>МАТ по позиции на единицу в текущих ценах с учетом всех к-тов</t>
  </si>
  <si>
    <t>Оборудование на единицу в текущих ценах с учетом всех к-тов</t>
  </si>
  <si>
    <t>Выполнено на начало тек. мес. (стоимость в баз. ценах)</t>
  </si>
  <si>
    <t>Выполнено на начало тек. мес. (стоимость в тек. ценах)</t>
  </si>
  <si>
    <t>Остаток на конец тек. мес. (стоимость в баз. ценах)</t>
  </si>
  <si>
    <t>Остаток на конец тек. мес. (стоимость в тек. ценах)</t>
  </si>
  <si>
    <t>Код индекса пересчета по позиции из цен 1984г. в цены 2001г.</t>
  </si>
  <si>
    <t>Наименование индекса пересчета по позиции из цен 1984г. в цены 2001г.</t>
  </si>
  <si>
    <t>Индекс пересчета по позиции из цен 1984г. в цены 2001г.</t>
  </si>
  <si>
    <t>Индекс к позиции на ОЗП</t>
  </si>
  <si>
    <t>Индекс к позиции на ЭМ</t>
  </si>
  <si>
    <t>Индекс к позиции на ЗПМ</t>
  </si>
  <si>
    <t>Индекс к позиции на МАТ</t>
  </si>
  <si>
    <t>Пустой идентификатор</t>
  </si>
  <si>
    <t>Признак материала - позиции</t>
  </si>
  <si>
    <t>Индекс к позиции</t>
  </si>
  <si>
    <t>Дополнительные начисления к индексу</t>
  </si>
  <si>
    <t>Ср.разр.осн.раб.</t>
  </si>
  <si>
    <t>Единый индекс в итогах до ЛЗ (наименование)</t>
  </si>
  <si>
    <t>Единый индекс в итогах до ЛЗ (формула)</t>
  </si>
  <si>
    <t>ПЗ по позиции на единицу после применения индекса</t>
  </si>
  <si>
    <t>ОЗП по позиции на единицу после применения индекса</t>
  </si>
  <si>
    <t>ЭММ по позиции на единицу после применения индекса</t>
  </si>
  <si>
    <t>ЗПМ по позиции на единицу после применения индекса</t>
  </si>
  <si>
    <t>Выполнение тек. мес. (стоимость в тек. ценах)</t>
  </si>
  <si>
    <t>МАТ по позиции на единицу после применения индекса</t>
  </si>
  <si>
    <t>Оборудование по позиции на единицу после применения индекса</t>
  </si>
  <si>
    <t>Общая стоимость ПЗ по позиции в базисных ценах с учетом к-тов к итогам</t>
  </si>
  <si>
    <t>Общая стоимость ОЗП по позиции в базисных ценах с учетом к-тов к итогам</t>
  </si>
  <si>
    <t>Общая стоимость ЭММ по позиции в базисных ценах с учетом к-тов к итогам</t>
  </si>
  <si>
    <t>Общая стоимость ЗПМ по позиции в базисных ценах с учетом к-тов к итогам</t>
  </si>
  <si>
    <t>Общая стоимость МАТ по позиции в базисных ценах с учетом к-тов к итогам</t>
  </si>
  <si>
    <t>Общая стоимость оборудования по позиции в базисных ценах с учетом к-тов к итогам</t>
  </si>
  <si>
    <t>ИТОГО ПЗ на физобъем по позиции в базисных ценах</t>
  </si>
  <si>
    <t>ИТОГО ОЗП на физобъем по позиции в базисных ценах</t>
  </si>
  <si>
    <t>ИТОГО ЭММ на физобъем по позиции в базисных ценах</t>
  </si>
  <si>
    <t>ИТОГО ЗПМ на физобъем по позиции в базисных ценах</t>
  </si>
  <si>
    <t>ИТОГО МАТ на физобъем по позиции в базисных ценах</t>
  </si>
  <si>
    <t>ИТОГО оборудования на физобъем по позиции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</si>
  <si>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</si>
  <si>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</si>
  <si>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</si>
  <si>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</si>
  <si>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</si>
  <si>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</si>
  <si>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</si>
  <si>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</si>
  <si>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</si>
  <si>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</si>
  <si>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Общая стоимость ЭММ по позиции для БИМ до начисления НР и СП</t>
  </si>
  <si>
    <t>Выполнение тек. мес. (стоимость в баз. ценах)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</si>
  <si>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</si>
  <si>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</si>
  <si>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</si>
  <si>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</si>
  <si>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</si>
  <si>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 xml:space="preserve">Районный к-т к ЗП </t>
  </si>
  <si>
    <t>Наименование группы строек</t>
  </si>
  <si>
    <t>Общая стоимость ПЗ по позиции в текущих ценах с учетом к-тов к итогам</t>
  </si>
  <si>
    <t>Общая стоимость ОЗП по позиции в текущих ценах с учетом к-тов к итогам</t>
  </si>
  <si>
    <t>Общая стоимость ЭММ по позиции в текущих ценах с учетом к-тов к итогам</t>
  </si>
  <si>
    <t>Общая стоимость ЗПМ по позиции в текущих ценах с учетом к-тов к итогам</t>
  </si>
  <si>
    <t>Общая стоимость МАТ по позиции в текущих ценах с учетом к-тов к итогам</t>
  </si>
  <si>
    <t>Общая стоимость оборудования по позиции в текущих ценах с учетом к-тов к итогам</t>
  </si>
  <si>
    <t>Общая стоимость ПЗ по позиции в текущих ценах до начисления НР и СП</t>
  </si>
  <si>
    <t>Общая стоимость ОЗП по позиции в текущих ценах до начисления НР и СП</t>
  </si>
  <si>
    <t>Общая стоимость ЭММ по позиции в текущих ценах до начисления НР и СП</t>
  </si>
  <si>
    <t>Общая стоимость ЗПМ по позиции в текущих ценах до начисления НР и СП</t>
  </si>
  <si>
    <t>Общая стоимость МАТ по позиции в текущих ценах до начисления НР и СП</t>
  </si>
  <si>
    <t>Общая стоимость оборудования по позиции в текущих ценах до начисления НР и СП</t>
  </si>
  <si>
    <t>Строка задания НР в базисных ценах</t>
  </si>
  <si>
    <t>Строка задания СП в базисных ценах</t>
  </si>
  <si>
    <t>Строка задания НР в тек. ценах</t>
  </si>
  <si>
    <t>Строка задания СП в тек. ценах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</si>
  <si>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</si>
  <si>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</si>
  <si>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</si>
  <si>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</si>
  <si>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</si>
  <si>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</si>
  <si>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</si>
  <si>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</si>
  <si>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</si>
  <si>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</si>
  <si>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</si>
  <si>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</si>
  <si>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</si>
  <si>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</si>
  <si>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</si>
  <si>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>ОЗП по позиции на единицу в текущих ценах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</si>
  <si>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</si>
  <si>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</si>
  <si>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</si>
  <si>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</si>
  <si>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</si>
  <si>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</si>
  <si>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</si>
  <si>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</si>
  <si>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</si>
  <si>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</si>
  <si>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</si>
  <si>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</si>
  <si>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</si>
  <si>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Сметная базисная цена ресурса (на ед. измерения)</t>
  </si>
  <si>
    <t>ПЗ по позиции на единицу в текущих ценах</t>
  </si>
  <si>
    <t>ЭММ по позиции на единицу в текущих ценах</t>
  </si>
  <si>
    <t>ЗПМ по позиции на единицу в текущих ценах</t>
  </si>
  <si>
    <t>МАТ по позиции на единицу в текущих ценах</t>
  </si>
  <si>
    <t>Оборудование по позиции на единицу в текущих ценах</t>
  </si>
  <si>
    <t>Исходное значение ЗПМ по позиции на единицу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</si>
  <si>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</si>
  <si>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</si>
  <si>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</si>
  <si>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</si>
  <si>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</si>
  <si>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</si>
  <si>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</si>
  <si>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Индекс/ЛН группы строек</t>
  </si>
  <si>
    <t>Дата изменения группы строек</t>
  </si>
  <si>
    <t>Код индекса к позиции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</si>
  <si>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</si>
  <si>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</si>
  <si>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</si>
  <si>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</si>
  <si>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</si>
  <si>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</si>
  <si>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</si>
  <si>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</si>
  <si>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</si>
  <si>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</si>
  <si>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</si>
  <si>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</si>
  <si>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</si>
  <si>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</si>
  <si>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</si>
  <si>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</si>
  <si>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</si>
  <si>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</si>
  <si>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</si>
  <si>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</si>
  <si>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</si>
  <si>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</si>
  <si>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</si>
  <si>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</si>
  <si>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</si>
  <si>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</si>
  <si>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</si>
  <si>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</si>
  <si>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</si>
  <si>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</si>
  <si>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</si>
  <si>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</si>
  <si>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</si>
  <si>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</si>
  <si>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</si>
  <si>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</si>
  <si>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</si>
  <si>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</si>
  <si>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</si>
  <si>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</si>
  <si>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</si>
  <si>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</si>
  <si>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</si>
  <si>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</si>
  <si>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</si>
  <si>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</si>
  <si>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</si>
  <si>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</si>
  <si>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</si>
  <si>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</si>
  <si>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</si>
  <si>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</si>
  <si>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</si>
  <si>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</si>
  <si>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</si>
  <si>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</si>
  <si>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</si>
  <si>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</si>
  <si>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</si>
  <si>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</si>
  <si>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</si>
  <si>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</si>
  <si>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</si>
  <si>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</si>
  <si>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</si>
  <si>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</si>
  <si>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</si>
  <si>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</si>
  <si>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</si>
  <si>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</si>
  <si>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</si>
  <si>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</si>
  <si>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</si>
  <si>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</si>
  <si>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</si>
  <si>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</si>
  <si>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</si>
  <si>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</si>
  <si>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Исполнитель</t>
  </si>
  <si>
    <t>Подрядчик</t>
  </si>
  <si>
    <t>Выполнено за период</t>
  </si>
  <si>
    <t>Остаток выполнения</t>
  </si>
  <si>
    <t>Выполнено на начало тек. мес. кол-во</t>
  </si>
  <si>
    <t>Выполнение тек. мес. кол-во</t>
  </si>
  <si>
    <t>Выполнено на начало тек. года кол-во</t>
  </si>
  <si>
    <t>Остаток на конец тек. мес. кол-во</t>
  </si>
  <si>
    <t>Статус строки структуры итогов</t>
  </si>
  <si>
    <t>Наименование индекса к позиции</t>
  </si>
  <si>
    <t>Ведомость ресурсов и список потребных ресурсов:</t>
  </si>
  <si>
    <t>Группа строек:</t>
  </si>
  <si>
    <t>Очередь:</t>
  </si>
  <si>
    <t xml:space="preserve"> Пусковой комплекс:</t>
  </si>
  <si>
    <t>Стройка:</t>
  </si>
  <si>
    <t>Объект строительства:</t>
  </si>
  <si>
    <t>Сводный сметный расчет:</t>
  </si>
  <si>
    <t>Объектная смета:</t>
  </si>
  <si>
    <t>Локальная смета:</t>
  </si>
  <si>
    <t>Итоги по смете:</t>
  </si>
  <si>
    <t>Идентификатры констант (титульных и итоговых показателей) по смете или акту выполнения</t>
  </si>
  <si>
    <t>Итоговое значение по позиции в базисных ценах</t>
  </si>
  <si>
    <t>Выполнено с начала тек. года (стоимость в баз. ценах)</t>
  </si>
  <si>
    <t>Выполнено с начала тек. года (стоимость в тек. ценах)</t>
  </si>
  <si>
    <t>Стоимость позиции без учета индексов перевода</t>
  </si>
  <si>
    <t>Всего машиночасов по позиции</t>
  </si>
  <si>
    <t>Количество машиночасов на единицу по позиции</t>
  </si>
  <si>
    <t>Состав работ по позиции</t>
  </si>
  <si>
    <t>№ п.п</t>
  </si>
  <si>
    <t>Обоснование        ("Базовые цены" 2003 г.)</t>
  </si>
  <si>
    <t>Наименование</t>
  </si>
  <si>
    <t>Ед. изм.</t>
  </si>
  <si>
    <t>Кол-во</t>
  </si>
  <si>
    <t>Цена по справочнику (руб)</t>
  </si>
  <si>
    <t>Раздел 1. Техническое обслуживание кондиционеров</t>
  </si>
  <si>
    <t>БЦ16-070401-0101</t>
  </si>
  <si>
    <t>Техническое обслуживание кондиционеров типа КПА, КТА хладопроизводительностью до 20000 ккал/час: ежемесячное</t>
  </si>
  <si>
    <t>штука</t>
  </si>
  <si>
    <t>БЦ16-070405-0101</t>
  </si>
  <si>
    <t>Ежегодное техническое обслуживание весной кондиционеров-доводчиков, фанкойлов, оконных кондиционеров, внутренних блоков мультисплит-систем хладопроизводительностью до 5000 ккал/час</t>
  </si>
  <si>
    <t>БЦ16-070404-0101</t>
  </si>
  <si>
    <t>Ежегодное техническое обслуживание весной кондиционеров бытовых (сплит-системы) хладопроизводительностью до 5000 ккал/час</t>
  </si>
  <si>
    <t>БЦ16-070404-0201</t>
  </si>
  <si>
    <t>Ежегодное техническое обслуживание весной кондиционеров бытовых (сплит-системы) хладопроизводительностью свыше 5000 до 15000 ккал/час</t>
  </si>
  <si>
    <t>БЦ16-070406-0101</t>
  </si>
  <si>
    <t>Техническое обслуживание воздуховодов 1 раз в 2 года: Очистка наружной поверхности воздуховода</t>
  </si>
  <si>
    <t>м2 поверхности</t>
  </si>
  <si>
    <t>БЦ16-070406-0201</t>
  </si>
  <si>
    <t>Техническое обслуживание воздуховодов 1 раз в 2 года: Очистка внутренней поверхности воздуховода</t>
  </si>
  <si>
    <t>БЦ16-070407-0101</t>
  </si>
  <si>
    <t>Ежемесячное техническое обслуживание: Очистка фильтра воздушного кондиционеров КПА, КЦКП, КVB, ККП</t>
  </si>
  <si>
    <t>БЦ16-070401-0102</t>
  </si>
  <si>
    <t>Техническое обслуживание кондиционеров типа КПА, КТА хладопроизводительностью до 20000 ккал/час: ежегодное - весна</t>
  </si>
  <si>
    <t>БЦ16-070401-0103</t>
  </si>
  <si>
    <t>Техническое обслуживание кондиционеров типа КПА, КТА хладопроизводительностью до 20000 ккал/час: ежегодное - осень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</si>
  <si>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</si>
  <si>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</si>
  <si>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 xml:space="preserve">  В том числе, справочно:</t>
  </si>
  <si>
    <t>Раздел 2. Ремонт кондиционеров</t>
  </si>
  <si>
    <t>БЦ16-070202-0101</t>
  </si>
  <si>
    <t>Ремонт кондиционера автономного (без компрессора): тип ВК, хладопроизводительность до 2,5тыс.ккал/час</t>
  </si>
  <si>
    <t>шт.</t>
  </si>
  <si>
    <t>БЦ16-070202-0201</t>
  </si>
  <si>
    <t>Ремонт кондиционера автономного (без компрессора): тип КС, хладопроизводительность до 10тыс.ккал/час</t>
  </si>
  <si>
    <t>БЦ16-070203-0101</t>
  </si>
  <si>
    <t>Ремонт кондиционера-доводчика тип КНЭ-4, хладопроизводительность 0,9тыс.ккал/час</t>
  </si>
  <si>
    <t>БЦ16-090106-0101</t>
  </si>
  <si>
    <t>Ремонт прибора охлаждения (воздухоохладителя): площадь рабочей поверхности до 3м2</t>
  </si>
  <si>
    <t>БЦ16-090108-0101</t>
  </si>
  <si>
    <t>Дозарядка системы холодильным агентом: хладопроизводительность до 20тыс.ккал/час</t>
  </si>
  <si>
    <t>БЦ16-090108-0102</t>
  </si>
  <si>
    <t>Дозарядка системы холодильным агентом: хладопроизводительность свыше 20 до 50тыс.ккал/час</t>
  </si>
  <si>
    <t>БЦ16-090109-0101</t>
  </si>
  <si>
    <t>Устранение неплотностей системы: хладопроизводительность до 20тыс.ккал/час</t>
  </si>
  <si>
    <t xml:space="preserve">   Поправочный коэф. к БЦ-16 (2022 г.) ПЗ=2,471  (Поз. 11-23)</t>
  </si>
  <si>
    <t xml:space="preserve">   Районный коэффициент ПЗ=1,358  (Поз. 11-23)</t>
  </si>
  <si>
    <t>Итого по разделу 2 Ремонт кондиционеров</t>
  </si>
  <si>
    <t>Раздел 3. Снятие (демонтаж)  и установка (монтаж) сплит-систем с внутренним блоком</t>
  </si>
  <si>
    <t>ГЭСН20-06-018-03</t>
  </si>
  <si>
    <t>Демонтаж сплит-систем с внутренним блоком настенного типа мощностью: до 5 кВт, (Приказ от 04.09.2019 № 507/пр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</t>
  </si>
  <si>
    <t>компл</t>
  </si>
  <si>
    <t>Установка сплит-систем с внутренним блоком настенного типа мощностью: до 5 кВт</t>
  </si>
  <si>
    <t>Накладные расходы</t>
  </si>
  <si>
    <t>Сметная прибыль</t>
  </si>
  <si>
    <t>Итого по разделу 3 Снятие (демонтаж)  и установка (монтаж) сплит-систем с внутренним блоком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</si>
  <si>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</si>
  <si>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</si>
  <si>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Приложение №1</t>
  </si>
  <si>
    <t>Приложение к техническому заданию</t>
  </si>
  <si>
    <t>Стоимость в текущих ценах на 2022 г. (руб)</t>
  </si>
  <si>
    <t xml:space="preserve">                                                      Перечень планируемых работ</t>
  </si>
  <si>
    <t xml:space="preserve">*БЦ - сборник базовых цен по ремонту энергетического оборудования, адекватные условиям функционирования конкурсного рынка услуг по ремонту и техническому обслуживанию.
БЦ-16  БАЗОВЫЕ ЦЕНЫ НА РАБОТЫ ПО РЕМОНТУ СРЕДСТВ ГАЗООЧИСТКИ И КОНДИЦИОНИРОВАНИЯ ВОЗДУХА
</t>
  </si>
  <si>
    <t>Стоимость работ по ремонту оборудования (узлов), не включенных в БЦ-16, определяется на основе калькуляций, согласованных с заказчиком. Калькуляции составляются в соответствии с «Методическими указаниями по формированию смет и калькуляций на ремонт энергооборудования» РД 153-34.1-20.607-2002. При этом накладные расходы и рентабельность учитываются на уровне, не превышающем приведенного в «Общих положениях»  части 16.</t>
  </si>
  <si>
    <t>15</t>
  </si>
  <si>
    <t>13</t>
  </si>
  <si>
    <t>14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</si>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</sst>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10"/>
      <name val="Arial Cyr"/>
      <family val="2"/>
      <charset val="204"/>
    </font>
    <font>
      <sz val="10"/>
      <color indexed="10"/>
      <name val="Arial Cyr"/>
      <charset val="204"/>
    </font>
    <font>
      <sz val="10"/>
      <name val="Arial Cyr"/>
      <charset val="204"/>
    </font>
    <font>
      <b/>
      <i/>
      <u/>
      <sz val="10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Arial Cyr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1">
      <alignment horizontal="center" wrapText="1"/>
    </xf>
    <xf numFmtId="0" fontId="5" fillId="0" borderId="1" applyAlignment="0">
      <alignment horizontal="center"/>
    </xf>
    <xf numFmtId="0" fontId="1" fillId="0" borderId="0">
      <alignment vertical="top"/>
    </xf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90">
    <xf numFmtId="0" fontId="0" fillId="0" borderId="0" xfId="0"/>
    <xf numFmtId="0" fontId="0" fillId="0" borderId="0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/>
    <xf numFmtId="0" fontId="12" fillId="0" borderId="1" xfId="0" applyFont="1" applyBorder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0" fontId="13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6" fillId="0" borderId="0" xfId="0" applyFont="1"/>
    <xf numFmtId="0" fontId="14" fillId="0" borderId="0" xfId="0" applyFont="1" applyBorder="1" applyAlignment="1">
      <alignment vertical="top"/>
    </xf>
    <xf numFmtId="0" fontId="0" fillId="0" borderId="0" xfId="0" applyAlignment="1">
      <alignment wrapText="1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49" fontId="1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0" fillId="0" borderId="1" xfId="0" applyNumberForma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" fillId="0" borderId="0" xfId="0" applyNumberFormat="1" applyFont="1" applyBorder="1" applyAlignment="1">
      <alignment vertical="top" wrapText="1"/>
    </xf>
    <xf numFmtId="49" fontId="11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11" applyFont="1" applyBorder="1">
      <alignment horizontal="center"/>
    </xf>
    <xf numFmtId="49" fontId="15" fillId="0" borderId="1" xfId="0" applyNumberFormat="1" applyFont="1" applyBorder="1"/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 wrapText="1"/>
    </xf>
    <xf numFmtId="164" fontId="15" fillId="0" borderId="1" xfId="0" applyNumberFormat="1" applyFont="1" applyBorder="1" applyAlignment="1">
      <alignment wrapText="1"/>
    </xf>
    <xf numFmtId="0" fontId="15" fillId="0" borderId="0" xfId="0" applyFont="1" applyBorder="1" applyAlignment="1">
      <alignment wrapText="1"/>
    </xf>
    <xf numFmtId="49" fontId="5" fillId="0" borderId="0" xfId="5" applyNumberFormat="1" applyFont="1">
      <alignment horizontal="right" vertical="top" wrapText="1"/>
    </xf>
    <xf numFmtId="164" fontId="5" fillId="0" borderId="0" xfId="5" applyNumberFormat="1" applyFont="1">
      <alignment horizontal="right" vertical="top" wrapText="1"/>
    </xf>
    <xf numFmtId="49" fontId="5" fillId="0" borderId="0" xfId="0" applyNumberFormat="1" applyFont="1"/>
    <xf numFmtId="0" fontId="5" fillId="0" borderId="0" xfId="0" applyFont="1" applyBorder="1" applyAlignment="1">
      <alignment horizontal="right"/>
    </xf>
    <xf numFmtId="49" fontId="0" fillId="0" borderId="0" xfId="0" applyNumberFormat="1"/>
    <xf numFmtId="49" fontId="5" fillId="0" borderId="0" xfId="0" applyNumberFormat="1" applyFont="1" applyBorder="1"/>
    <xf numFmtId="49" fontId="17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wrapText="1"/>
    </xf>
    <xf numFmtId="0" fontId="16" fillId="0" borderId="0" xfId="0" applyFont="1" applyAlignment="1">
      <alignment horizontal="left"/>
    </xf>
    <xf numFmtId="164" fontId="15" fillId="0" borderId="0" xfId="0" applyNumberFormat="1" applyFont="1" applyBorder="1" applyAlignment="1">
      <alignment wrapText="1"/>
    </xf>
    <xf numFmtId="49" fontId="5" fillId="0" borderId="2" xfId="10" applyNumberFormat="1" applyBorder="1">
      <alignment horizontal="center" wrapText="1"/>
    </xf>
    <xf numFmtId="0" fontId="5" fillId="0" borderId="2" xfId="10" applyBorder="1">
      <alignment horizontal="center" wrapText="1"/>
    </xf>
    <xf numFmtId="49" fontId="15" fillId="0" borderId="2" xfId="0" applyNumberFormat="1" applyFont="1" applyBorder="1"/>
    <xf numFmtId="49" fontId="15" fillId="0" borderId="2" xfId="0" applyNumberFormat="1" applyFont="1" applyBorder="1" applyAlignment="1">
      <alignment wrapText="1"/>
    </xf>
    <xf numFmtId="0" fontId="15" fillId="0" borderId="2" xfId="0" applyFont="1" applyBorder="1" applyAlignment="1">
      <alignment horizontal="left" wrapText="1"/>
    </xf>
    <xf numFmtId="0" fontId="15" fillId="0" borderId="2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4" fontId="5" fillId="0" borderId="1" xfId="5" applyNumberFormat="1" applyFont="1" applyBorder="1">
      <alignment horizontal="right" vertical="top" wrapText="1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49" fontId="22" fillId="0" borderId="0" xfId="0" applyNumberFormat="1" applyFont="1" applyAlignment="1">
      <alignment horizontal="left" wrapText="1"/>
    </xf>
    <xf numFmtId="49" fontId="18" fillId="0" borderId="0" xfId="0" applyNumberFormat="1" applyFont="1" applyAlignment="1">
      <alignment horizontal="left" wrapText="1"/>
    </xf>
    <xf numFmtId="49" fontId="16" fillId="0" borderId="1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1" fillId="0" borderId="0" xfId="17" applyFont="1" applyAlignment="1">
      <alignment horizontal="center"/>
    </xf>
    <xf numFmtId="49" fontId="5" fillId="0" borderId="1" xfId="5" applyNumberFormat="1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</cellXfs>
  <cellStyles count="20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ета_Мои данные" xfId="11"/>
    <cellStyle name="ЛокСмМТСН" xfId="12"/>
    <cellStyle name="Обычный" xfId="0" builtinId="0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113"/>
  <sheetViews>
    <sheetView tabSelected="1" topLeftCell="A22" zoomScaleNormal="100" workbookViewId="0">
      <selection activeCell="F52" sqref="F52"/>
    </sheetView>
  </sheetViews>
  <sheetFormatPr defaultRowHeight="12.75" x14ac:dyDescent="0.2"/>
  <cols>
    <col min="1" max="1" width="5.7109375" customWidth="1"/>
    <col min="2" max="2" width="14" style="63" customWidth="1"/>
    <col min="3" max="3" width="36.7109375" customWidth="1"/>
    <col min="4" max="4" width="6.42578125" customWidth="1"/>
    <col min="5" max="5" width="7.7109375" customWidth="1"/>
    <col min="6" max="6" width="9.28515625" customWidth="1"/>
    <col min="7" max="7" width="14.28515625" customWidth="1"/>
  </cols>
  <sheetData>
    <row r="1" spans="1:16" ht="14.25" x14ac:dyDescent="0.2">
      <c r="A1" s="47"/>
      <c r="B1" s="64"/>
      <c r="C1" s="48"/>
      <c r="D1" s="67"/>
      <c r="F1" s="49" t="s">
        <v>391</v>
      </c>
      <c r="H1" s="49"/>
      <c r="I1" s="45"/>
      <c r="J1" s="45"/>
      <c r="K1" s="45"/>
      <c r="L1" s="45"/>
      <c r="M1" s="45"/>
      <c r="N1" s="45"/>
      <c r="O1" s="45"/>
      <c r="P1" s="45"/>
    </row>
    <row r="2" spans="1:16" ht="14.25" x14ac:dyDescent="0.2">
      <c r="A2" s="47"/>
      <c r="B2" s="64"/>
      <c r="C2" s="48"/>
      <c r="D2" s="67"/>
      <c r="G2" s="49"/>
      <c r="H2" s="49"/>
      <c r="I2" s="45"/>
      <c r="J2" s="45"/>
      <c r="K2" s="45"/>
      <c r="L2" s="45"/>
      <c r="M2" s="45"/>
      <c r="N2" s="45"/>
      <c r="O2" s="45"/>
      <c r="P2" s="45"/>
    </row>
    <row r="3" spans="1:16" ht="15.75" x14ac:dyDescent="0.25">
      <c r="A3" s="86" t="s">
        <v>392</v>
      </c>
      <c r="B3" s="86"/>
      <c r="C3" s="86"/>
      <c r="D3" s="86"/>
      <c r="E3" s="86"/>
      <c r="F3" s="86"/>
      <c r="G3" s="86"/>
      <c r="H3" s="45"/>
      <c r="I3" s="45"/>
      <c r="J3" s="45"/>
      <c r="K3" s="45"/>
      <c r="L3" s="45"/>
      <c r="M3" s="45"/>
      <c r="N3" s="45"/>
      <c r="O3" s="45"/>
      <c r="P3" s="45"/>
    </row>
    <row r="4" spans="1:16" x14ac:dyDescent="0.2">
      <c r="A4" s="78"/>
      <c r="B4" s="79"/>
      <c r="C4" s="78" t="s">
        <v>394</v>
      </c>
      <c r="D4" s="78"/>
      <c r="E4" s="78"/>
      <c r="F4" s="78"/>
      <c r="G4" s="78"/>
      <c r="H4" s="45"/>
      <c r="I4" s="45"/>
      <c r="J4" s="45"/>
      <c r="K4" s="45"/>
      <c r="L4" s="45"/>
      <c r="M4" s="45"/>
      <c r="N4" s="45"/>
      <c r="O4" s="45"/>
      <c r="P4" s="45"/>
    </row>
    <row r="6" spans="1:16" ht="38.25" x14ac:dyDescent="0.2">
      <c r="A6" s="50" t="s">
        <v>332</v>
      </c>
      <c r="B6" s="65" t="s">
        <v>333</v>
      </c>
      <c r="C6" s="50" t="s">
        <v>334</v>
      </c>
      <c r="D6" s="50" t="s">
        <v>335</v>
      </c>
      <c r="E6" s="50" t="s">
        <v>336</v>
      </c>
      <c r="F6" s="50" t="s">
        <v>337</v>
      </c>
      <c r="G6" s="50" t="s">
        <v>393</v>
      </c>
      <c r="H6" s="51"/>
      <c r="I6" s="51"/>
      <c r="J6" s="52"/>
      <c r="K6" s="52"/>
      <c r="L6" s="52"/>
      <c r="M6" s="46"/>
      <c r="N6" s="46"/>
      <c r="O6" s="46"/>
      <c r="P6" s="46"/>
    </row>
    <row r="7" spans="1:16" x14ac:dyDescent="0.2">
      <c r="A7" s="69">
        <v>1</v>
      </c>
      <c r="B7" s="69">
        <v>2</v>
      </c>
      <c r="C7" s="70">
        <v>3</v>
      </c>
      <c r="D7" s="70">
        <v>4</v>
      </c>
      <c r="E7" s="70">
        <v>5</v>
      </c>
      <c r="F7" s="70">
        <v>6</v>
      </c>
      <c r="G7" s="70">
        <v>8</v>
      </c>
      <c r="H7" s="53"/>
      <c r="I7" s="53"/>
      <c r="J7" s="53"/>
      <c r="K7" s="53"/>
      <c r="L7" s="53"/>
      <c r="M7" s="53"/>
      <c r="N7" s="53"/>
      <c r="O7" s="53"/>
      <c r="P7" s="53"/>
    </row>
    <row r="8" spans="1:16" ht="18.75" customHeight="1" x14ac:dyDescent="0.2">
      <c r="A8" s="82" t="s">
        <v>338</v>
      </c>
      <c r="B8" s="83"/>
      <c r="C8" s="83"/>
      <c r="D8" s="83"/>
      <c r="E8" s="83"/>
      <c r="F8" s="83"/>
      <c r="G8" s="83"/>
      <c r="H8" s="58"/>
      <c r="I8" s="58"/>
      <c r="J8" s="58"/>
      <c r="K8" s="58"/>
      <c r="L8" s="58"/>
      <c r="M8" s="58"/>
      <c r="N8" s="58"/>
      <c r="O8" s="58"/>
      <c r="P8" s="58"/>
    </row>
    <row r="9" spans="1:16" ht="36" x14ac:dyDescent="0.2">
      <c r="A9" s="54">
        <v>1</v>
      </c>
      <c r="B9" s="66" t="s">
        <v>339</v>
      </c>
      <c r="C9" s="55" t="s">
        <v>340</v>
      </c>
      <c r="D9" s="56" t="s">
        <v>341</v>
      </c>
      <c r="E9" s="56">
        <v>1</v>
      </c>
      <c r="F9" s="57">
        <v>165</v>
      </c>
      <c r="G9" s="57">
        <f>ROUND(F9*2.471*1.358,0)</f>
        <v>554</v>
      </c>
      <c r="H9" s="58"/>
      <c r="I9" s="58"/>
      <c r="J9" s="58"/>
      <c r="K9" s="58"/>
      <c r="L9" s="58"/>
      <c r="M9" s="58"/>
      <c r="N9" s="58"/>
      <c r="O9" s="58"/>
      <c r="P9" s="58"/>
    </row>
    <row r="10" spans="1:16" ht="60" x14ac:dyDescent="0.2">
      <c r="A10" s="54">
        <v>3</v>
      </c>
      <c r="B10" s="66" t="s">
        <v>342</v>
      </c>
      <c r="C10" s="55" t="s">
        <v>343</v>
      </c>
      <c r="D10" s="56" t="s">
        <v>341</v>
      </c>
      <c r="E10" s="56">
        <v>1</v>
      </c>
      <c r="F10" s="57">
        <v>275</v>
      </c>
      <c r="G10" s="57">
        <f>ROUND(F10*2.471*1.358,0)</f>
        <v>923</v>
      </c>
      <c r="H10" s="58"/>
      <c r="I10" s="58"/>
      <c r="J10" s="58"/>
      <c r="K10" s="58"/>
      <c r="L10" s="58"/>
      <c r="M10" s="58"/>
      <c r="N10" s="58"/>
      <c r="O10" s="58"/>
      <c r="P10" s="58"/>
    </row>
    <row r="11" spans="1:16" ht="36" x14ac:dyDescent="0.2">
      <c r="A11" s="54">
        <v>4</v>
      </c>
      <c r="B11" s="66" t="s">
        <v>344</v>
      </c>
      <c r="C11" s="55" t="s">
        <v>345</v>
      </c>
      <c r="D11" s="56" t="s">
        <v>341</v>
      </c>
      <c r="E11" s="56">
        <v>1</v>
      </c>
      <c r="F11" s="57">
        <v>1373</v>
      </c>
      <c r="G11" s="57">
        <f>ROUNDDOWN(F11*2.471*1.358,0)</f>
        <v>4607</v>
      </c>
      <c r="H11" s="58"/>
      <c r="I11" s="58"/>
      <c r="J11" s="58"/>
      <c r="K11" s="58"/>
      <c r="L11" s="58"/>
      <c r="M11" s="58"/>
      <c r="N11" s="58"/>
      <c r="O11" s="58"/>
      <c r="P11" s="58"/>
    </row>
    <row r="12" spans="1:16" ht="48" x14ac:dyDescent="0.2">
      <c r="A12" s="54">
        <v>5</v>
      </c>
      <c r="B12" s="66" t="s">
        <v>346</v>
      </c>
      <c r="C12" s="55" t="s">
        <v>347</v>
      </c>
      <c r="D12" s="56" t="s">
        <v>341</v>
      </c>
      <c r="E12" s="56">
        <v>1</v>
      </c>
      <c r="F12" s="57">
        <v>1922</v>
      </c>
      <c r="G12" s="57">
        <f t="shared" ref="G12:G17" si="0">ROUND(F12*2.471*1.358,0)</f>
        <v>6449</v>
      </c>
      <c r="H12" s="58"/>
      <c r="I12" s="58"/>
      <c r="J12" s="58"/>
      <c r="K12" s="58"/>
      <c r="L12" s="58"/>
      <c r="M12" s="58"/>
      <c r="N12" s="58"/>
      <c r="O12" s="58"/>
      <c r="P12" s="58"/>
    </row>
    <row r="13" spans="1:16" ht="36" x14ac:dyDescent="0.2">
      <c r="A13" s="54">
        <v>6</v>
      </c>
      <c r="B13" s="66" t="s">
        <v>348</v>
      </c>
      <c r="C13" s="55" t="s">
        <v>349</v>
      </c>
      <c r="D13" s="56" t="s">
        <v>350</v>
      </c>
      <c r="E13" s="56">
        <v>1</v>
      </c>
      <c r="F13" s="57">
        <v>27</v>
      </c>
      <c r="G13" s="57">
        <f t="shared" si="0"/>
        <v>91</v>
      </c>
      <c r="H13" s="58"/>
      <c r="I13" s="58"/>
      <c r="J13" s="58"/>
      <c r="K13" s="58"/>
      <c r="L13" s="58"/>
      <c r="M13" s="58"/>
      <c r="N13" s="58"/>
      <c r="O13" s="58"/>
      <c r="P13" s="58"/>
    </row>
    <row r="14" spans="1:16" ht="36" x14ac:dyDescent="0.2">
      <c r="A14" s="54">
        <v>7</v>
      </c>
      <c r="B14" s="66" t="s">
        <v>351</v>
      </c>
      <c r="C14" s="55" t="s">
        <v>352</v>
      </c>
      <c r="D14" s="56" t="s">
        <v>350</v>
      </c>
      <c r="E14" s="56">
        <v>1</v>
      </c>
      <c r="F14" s="57">
        <v>302</v>
      </c>
      <c r="G14" s="57">
        <f t="shared" si="0"/>
        <v>1013</v>
      </c>
      <c r="H14" s="58"/>
      <c r="I14" s="58"/>
      <c r="J14" s="58"/>
      <c r="K14" s="58"/>
      <c r="L14" s="58"/>
      <c r="M14" s="58"/>
      <c r="N14" s="58"/>
      <c r="O14" s="58"/>
      <c r="P14" s="58"/>
    </row>
    <row r="15" spans="1:16" ht="36" x14ac:dyDescent="0.2">
      <c r="A15" s="54">
        <v>8</v>
      </c>
      <c r="B15" s="66" t="s">
        <v>353</v>
      </c>
      <c r="C15" s="55" t="s">
        <v>354</v>
      </c>
      <c r="D15" s="56" t="s">
        <v>341</v>
      </c>
      <c r="E15" s="56">
        <v>1</v>
      </c>
      <c r="F15" s="57">
        <v>302</v>
      </c>
      <c r="G15" s="57">
        <f>ROUND(F15*2.471*1.358,0)</f>
        <v>1013</v>
      </c>
      <c r="H15" s="58"/>
      <c r="I15" s="58"/>
      <c r="J15" s="58"/>
      <c r="K15" s="58"/>
      <c r="L15" s="58"/>
      <c r="M15" s="58"/>
      <c r="N15" s="58"/>
      <c r="O15" s="58"/>
      <c r="P15" s="58"/>
    </row>
    <row r="16" spans="1:16" ht="36" x14ac:dyDescent="0.2">
      <c r="A16" s="54">
        <v>9</v>
      </c>
      <c r="B16" s="66" t="s">
        <v>355</v>
      </c>
      <c r="C16" s="55" t="s">
        <v>356</v>
      </c>
      <c r="D16" s="56" t="s">
        <v>341</v>
      </c>
      <c r="E16" s="56">
        <v>1</v>
      </c>
      <c r="F16" s="57">
        <v>3295</v>
      </c>
      <c r="G16" s="57">
        <f t="shared" si="0"/>
        <v>11057</v>
      </c>
      <c r="H16" s="58"/>
      <c r="I16" s="58"/>
      <c r="J16" s="58"/>
      <c r="K16" s="58"/>
      <c r="L16" s="58"/>
      <c r="M16" s="58"/>
      <c r="N16" s="58"/>
      <c r="O16" s="58"/>
      <c r="P16" s="58"/>
    </row>
    <row r="17" spans="1:16" ht="36" x14ac:dyDescent="0.2">
      <c r="A17" s="71">
        <v>10</v>
      </c>
      <c r="B17" s="72" t="s">
        <v>357</v>
      </c>
      <c r="C17" s="73" t="s">
        <v>358</v>
      </c>
      <c r="D17" s="74" t="s">
        <v>341</v>
      </c>
      <c r="E17" s="74">
        <v>1</v>
      </c>
      <c r="F17" s="75">
        <v>6590</v>
      </c>
      <c r="G17" s="57">
        <f t="shared" si="0"/>
        <v>22114</v>
      </c>
      <c r="H17" s="58"/>
      <c r="I17" s="58"/>
      <c r="J17" s="58"/>
      <c r="K17" s="58"/>
      <c r="L17" s="58"/>
      <c r="M17" s="58"/>
      <c r="N17" s="58"/>
      <c r="O17" s="58"/>
      <c r="P17" s="58"/>
    </row>
    <row r="18" spans="1:16" ht="21" customHeight="1" x14ac:dyDescent="0.2">
      <c r="A18" s="82" t="s">
        <v>362</v>
      </c>
      <c r="B18" s="83"/>
      <c r="C18" s="83"/>
      <c r="D18" s="83"/>
      <c r="E18" s="83"/>
      <c r="F18" s="83"/>
      <c r="G18" s="83"/>
      <c r="H18" s="58"/>
      <c r="I18" s="58"/>
      <c r="J18" s="58"/>
      <c r="K18" s="58"/>
      <c r="L18" s="58"/>
      <c r="M18" s="58"/>
      <c r="N18" s="58"/>
      <c r="O18" s="58"/>
      <c r="P18" s="58"/>
    </row>
    <row r="19" spans="1:16" ht="36" x14ac:dyDescent="0.2">
      <c r="A19" s="54">
        <v>11</v>
      </c>
      <c r="B19" s="66" t="s">
        <v>363</v>
      </c>
      <c r="C19" s="55" t="s">
        <v>364</v>
      </c>
      <c r="D19" s="56" t="s">
        <v>365</v>
      </c>
      <c r="E19" s="56">
        <v>1</v>
      </c>
      <c r="F19" s="57">
        <v>4395</v>
      </c>
      <c r="G19" s="57">
        <f>ROUND(F19*2.471*1.358,0)</f>
        <v>14748</v>
      </c>
      <c r="H19" s="58"/>
      <c r="I19" s="58"/>
      <c r="J19" s="58"/>
      <c r="K19" s="58"/>
      <c r="L19" s="58"/>
      <c r="M19" s="58"/>
      <c r="N19" s="58"/>
      <c r="O19" s="58"/>
      <c r="P19" s="58"/>
    </row>
    <row r="20" spans="1:16" ht="36" x14ac:dyDescent="0.2">
      <c r="A20" s="54">
        <v>12</v>
      </c>
      <c r="B20" s="66" t="s">
        <v>366</v>
      </c>
      <c r="C20" s="55" t="s">
        <v>367</v>
      </c>
      <c r="D20" s="56" t="s">
        <v>365</v>
      </c>
      <c r="E20" s="56">
        <v>1</v>
      </c>
      <c r="F20" s="57">
        <v>14283</v>
      </c>
      <c r="G20" s="57">
        <f>ROUND(F20*2.471*1.358,0)</f>
        <v>47928</v>
      </c>
      <c r="H20" s="58"/>
      <c r="I20" s="58"/>
      <c r="J20" s="58"/>
      <c r="K20" s="58"/>
      <c r="L20" s="58"/>
      <c r="M20" s="58"/>
      <c r="N20" s="58"/>
      <c r="O20" s="58"/>
      <c r="P20" s="58"/>
    </row>
    <row r="21" spans="1:16" ht="24" x14ac:dyDescent="0.2">
      <c r="A21" s="54" t="s">
        <v>398</v>
      </c>
      <c r="B21" s="66" t="s">
        <v>368</v>
      </c>
      <c r="C21" s="55" t="s">
        <v>369</v>
      </c>
      <c r="D21" s="56" t="s">
        <v>365</v>
      </c>
      <c r="E21" s="56">
        <v>1</v>
      </c>
      <c r="F21" s="57">
        <v>2236</v>
      </c>
      <c r="G21" s="57">
        <f t="shared" ref="G21:G25" si="1">ROUND(F21*2.471*1.358,0)</f>
        <v>7503</v>
      </c>
      <c r="H21" s="58"/>
      <c r="I21" s="58"/>
      <c r="J21" s="58"/>
      <c r="K21" s="58"/>
      <c r="L21" s="58"/>
      <c r="M21" s="58"/>
      <c r="N21" s="58"/>
      <c r="O21" s="58"/>
      <c r="P21" s="58"/>
    </row>
    <row r="22" spans="1:16" ht="36" x14ac:dyDescent="0.2">
      <c r="A22" s="54" t="s">
        <v>399</v>
      </c>
      <c r="B22" s="66" t="s">
        <v>370</v>
      </c>
      <c r="C22" s="55" t="s">
        <v>371</v>
      </c>
      <c r="D22" s="56" t="s">
        <v>365</v>
      </c>
      <c r="E22" s="56">
        <v>1</v>
      </c>
      <c r="F22" s="57">
        <v>11104</v>
      </c>
      <c r="G22" s="57">
        <f t="shared" si="1"/>
        <v>37261</v>
      </c>
      <c r="H22" s="58"/>
      <c r="I22" s="58"/>
      <c r="J22" s="58"/>
      <c r="K22" s="58"/>
      <c r="L22" s="58"/>
      <c r="M22" s="58"/>
      <c r="N22" s="58"/>
      <c r="O22" s="58"/>
      <c r="P22" s="58"/>
    </row>
    <row r="23" spans="1:16" ht="24" x14ac:dyDescent="0.2">
      <c r="A23" s="54" t="s">
        <v>397</v>
      </c>
      <c r="B23" s="66" t="s">
        <v>372</v>
      </c>
      <c r="C23" s="55" t="s">
        <v>373</v>
      </c>
      <c r="D23" s="56" t="s">
        <v>365</v>
      </c>
      <c r="E23" s="56">
        <v>1</v>
      </c>
      <c r="F23" s="57">
        <v>1095</v>
      </c>
      <c r="G23" s="57">
        <f>ROUNDUP(F23*2.471*1.358,0)</f>
        <v>3675</v>
      </c>
      <c r="H23" s="58"/>
      <c r="I23" s="58"/>
      <c r="J23" s="58"/>
      <c r="K23" s="58"/>
      <c r="L23" s="58"/>
      <c r="M23" s="58"/>
      <c r="N23" s="58"/>
      <c r="O23" s="58"/>
      <c r="P23" s="58"/>
    </row>
    <row r="24" spans="1:16" ht="36" x14ac:dyDescent="0.2">
      <c r="A24" s="54" t="s">
        <v>400</v>
      </c>
      <c r="B24" s="66" t="s">
        <v>374</v>
      </c>
      <c r="C24" s="55" t="s">
        <v>375</v>
      </c>
      <c r="D24" s="56" t="s">
        <v>365</v>
      </c>
      <c r="E24" s="56">
        <v>1</v>
      </c>
      <c r="F24" s="57">
        <v>2197</v>
      </c>
      <c r="G24" s="57">
        <f>ROUNDUP(F24*2.471*1.358,0)</f>
        <v>7373</v>
      </c>
      <c r="H24" s="58"/>
      <c r="I24" s="58"/>
      <c r="J24" s="58"/>
      <c r="K24" s="58"/>
      <c r="L24" s="58"/>
      <c r="M24" s="58"/>
      <c r="N24" s="58"/>
      <c r="O24" s="58"/>
      <c r="P24" s="58"/>
    </row>
    <row r="25" spans="1:16" ht="24" hidden="1" x14ac:dyDescent="0.2">
      <c r="A25" s="71">
        <v>23</v>
      </c>
      <c r="B25" s="72" t="s">
        <v>376</v>
      </c>
      <c r="C25" s="73" t="s">
        <v>377</v>
      </c>
      <c r="D25" s="74" t="s">
        <v>365</v>
      </c>
      <c r="E25" s="74">
        <v>1</v>
      </c>
      <c r="F25" s="75">
        <v>7416</v>
      </c>
      <c r="G25" s="57">
        <f t="shared" si="1"/>
        <v>24885</v>
      </c>
      <c r="H25" s="58"/>
      <c r="I25" s="58"/>
      <c r="J25" s="58"/>
      <c r="K25" s="58"/>
      <c r="L25" s="58"/>
      <c r="M25" s="58"/>
      <c r="N25" s="58"/>
      <c r="O25" s="58"/>
      <c r="P25" s="58"/>
    </row>
    <row r="26" spans="1:16" hidden="1" x14ac:dyDescent="0.2">
      <c r="A26" s="84" t="s">
        <v>359</v>
      </c>
      <c r="B26" s="85"/>
      <c r="C26" s="85"/>
      <c r="D26" s="85"/>
      <c r="E26" s="85"/>
      <c r="F26" s="85"/>
      <c r="G26" s="57">
        <v>174615</v>
      </c>
      <c r="H26" s="58"/>
      <c r="I26" s="58"/>
      <c r="J26" s="58"/>
      <c r="K26" s="58"/>
      <c r="L26" s="58"/>
      <c r="M26" s="58"/>
      <c r="N26" s="58"/>
      <c r="O26" s="58"/>
      <c r="P26" s="58"/>
    </row>
    <row r="27" spans="1:16" hidden="1" x14ac:dyDescent="0.2">
      <c r="A27" s="84" t="s">
        <v>360</v>
      </c>
      <c r="B27" s="85"/>
      <c r="C27" s="85"/>
      <c r="D27" s="85"/>
      <c r="E27" s="85"/>
      <c r="F27" s="85"/>
      <c r="G27" s="57">
        <v>585942</v>
      </c>
      <c r="H27" s="58"/>
      <c r="I27" s="58"/>
      <c r="J27" s="58"/>
      <c r="K27" s="58"/>
      <c r="L27" s="58"/>
      <c r="M27" s="58"/>
      <c r="N27" s="58"/>
      <c r="O27" s="58"/>
      <c r="P27" s="58"/>
    </row>
    <row r="28" spans="1:16" hidden="1" x14ac:dyDescent="0.2">
      <c r="A28" s="84" t="s">
        <v>361</v>
      </c>
      <c r="B28" s="85"/>
      <c r="C28" s="85"/>
      <c r="D28" s="85"/>
      <c r="E28" s="85"/>
      <c r="F28" s="85"/>
      <c r="G28" s="57"/>
      <c r="H28" s="58"/>
      <c r="I28" s="58"/>
      <c r="J28" s="58"/>
      <c r="K28" s="58"/>
      <c r="L28" s="58"/>
      <c r="M28" s="58"/>
      <c r="N28" s="58"/>
      <c r="O28" s="58"/>
      <c r="P28" s="58"/>
    </row>
    <row r="29" spans="1:16" hidden="1" x14ac:dyDescent="0.2">
      <c r="A29" s="84" t="s">
        <v>378</v>
      </c>
      <c r="B29" s="85"/>
      <c r="C29" s="85"/>
      <c r="D29" s="85"/>
      <c r="E29" s="85"/>
      <c r="F29" s="85"/>
      <c r="G29" s="57">
        <v>256859</v>
      </c>
      <c r="H29" s="58"/>
      <c r="I29" s="58"/>
      <c r="J29" s="58"/>
      <c r="K29" s="58"/>
      <c r="L29" s="58"/>
      <c r="M29" s="58"/>
      <c r="N29" s="58"/>
      <c r="O29" s="58"/>
      <c r="P29" s="58"/>
    </row>
    <row r="30" spans="1:16" hidden="1" x14ac:dyDescent="0.2">
      <c r="A30" s="84" t="s">
        <v>379</v>
      </c>
      <c r="B30" s="85"/>
      <c r="C30" s="85"/>
      <c r="D30" s="85"/>
      <c r="E30" s="85"/>
      <c r="F30" s="85"/>
      <c r="G30" s="57">
        <v>154468</v>
      </c>
      <c r="H30" s="58"/>
      <c r="I30" s="58"/>
      <c r="J30" s="58"/>
      <c r="K30" s="58"/>
      <c r="L30" s="58"/>
      <c r="M30" s="58"/>
      <c r="N30" s="58"/>
      <c r="O30" s="58"/>
      <c r="P30" s="58"/>
    </row>
    <row r="31" spans="1:16" hidden="1" x14ac:dyDescent="0.2">
      <c r="A31" s="88" t="s">
        <v>380</v>
      </c>
      <c r="B31" s="89"/>
      <c r="C31" s="89"/>
      <c r="D31" s="89"/>
      <c r="E31" s="89"/>
      <c r="F31" s="89"/>
      <c r="G31" s="76">
        <v>585942</v>
      </c>
      <c r="H31" s="58"/>
      <c r="I31" s="58"/>
      <c r="J31" s="58"/>
      <c r="K31" s="58"/>
      <c r="L31" s="58"/>
      <c r="M31" s="58"/>
      <c r="N31" s="58"/>
      <c r="O31" s="58"/>
      <c r="P31" s="58"/>
    </row>
    <row r="32" spans="1:16" ht="20.25" customHeight="1" x14ac:dyDescent="0.2">
      <c r="A32" s="82" t="s">
        <v>381</v>
      </c>
      <c r="B32" s="83"/>
      <c r="C32" s="83"/>
      <c r="D32" s="83"/>
      <c r="E32" s="83"/>
      <c r="F32" s="83"/>
      <c r="G32" s="83"/>
      <c r="H32" s="58"/>
      <c r="I32" s="58"/>
      <c r="J32" s="58"/>
      <c r="K32" s="58"/>
      <c r="L32" s="58"/>
      <c r="M32" s="58"/>
      <c r="N32" s="58"/>
      <c r="O32" s="58"/>
      <c r="P32" s="58"/>
    </row>
    <row r="33" spans="1:16" ht="84" x14ac:dyDescent="0.2">
      <c r="A33" s="54">
        <v>24</v>
      </c>
      <c r="B33" s="66" t="s">
        <v>382</v>
      </c>
      <c r="C33" s="55" t="s">
        <v>383</v>
      </c>
      <c r="D33" s="56" t="s">
        <v>384</v>
      </c>
      <c r="E33" s="56">
        <v>1</v>
      </c>
      <c r="F33" s="57">
        <f>448</f>
        <v>448</v>
      </c>
      <c r="G33" s="57">
        <f>ROUNDDOWN(F33+F33*1.28+F33*0.83*0.85,0)</f>
        <v>1337</v>
      </c>
      <c r="H33" s="58"/>
      <c r="I33" s="58"/>
      <c r="J33" s="58"/>
      <c r="K33" s="68"/>
      <c r="L33" s="58"/>
      <c r="M33" s="58"/>
      <c r="N33" s="58"/>
      <c r="O33" s="58"/>
      <c r="P33" s="58"/>
    </row>
    <row r="34" spans="1:16" ht="24" x14ac:dyDescent="0.2">
      <c r="A34" s="54">
        <v>25</v>
      </c>
      <c r="B34" s="66" t="s">
        <v>382</v>
      </c>
      <c r="C34" s="55" t="s">
        <v>385</v>
      </c>
      <c r="D34" s="56" t="s">
        <v>384</v>
      </c>
      <c r="E34" s="56">
        <v>1</v>
      </c>
      <c r="F34" s="57">
        <v>1493</v>
      </c>
      <c r="G34" s="57">
        <f>ROUND(F34+F34*1.28+F34*0.83*0.85,0)</f>
        <v>4457</v>
      </c>
      <c r="H34" s="58"/>
      <c r="I34" s="58"/>
      <c r="J34" s="58"/>
      <c r="K34" s="58"/>
      <c r="L34" s="58"/>
      <c r="M34" s="58"/>
      <c r="N34" s="58"/>
      <c r="O34" s="58"/>
      <c r="P34" s="58"/>
    </row>
    <row r="35" spans="1:16" hidden="1" x14ac:dyDescent="0.2">
      <c r="A35" s="84" t="s">
        <v>359</v>
      </c>
      <c r="B35" s="85"/>
      <c r="C35" s="85"/>
      <c r="D35" s="85"/>
      <c r="E35" s="85"/>
      <c r="F35" s="85"/>
      <c r="G35" s="57">
        <v>1941</v>
      </c>
      <c r="H35" s="58"/>
      <c r="I35" s="58"/>
      <c r="J35" s="58"/>
      <c r="K35" s="58"/>
      <c r="L35" s="58"/>
      <c r="M35" s="58"/>
      <c r="N35" s="58"/>
      <c r="O35" s="58"/>
      <c r="P35" s="58"/>
    </row>
    <row r="36" spans="1:16" hidden="1" x14ac:dyDescent="0.2">
      <c r="A36" s="84" t="s">
        <v>386</v>
      </c>
      <c r="B36" s="85"/>
      <c r="C36" s="85"/>
      <c r="D36" s="85"/>
      <c r="E36" s="85"/>
      <c r="F36" s="85"/>
      <c r="G36" s="57">
        <v>2484</v>
      </c>
      <c r="H36" s="58"/>
      <c r="I36" s="58"/>
      <c r="J36" s="58"/>
      <c r="K36" s="58"/>
      <c r="L36" s="58"/>
      <c r="M36" s="58"/>
      <c r="N36" s="58"/>
      <c r="O36" s="58"/>
      <c r="P36" s="58"/>
    </row>
    <row r="37" spans="1:16" hidden="1" x14ac:dyDescent="0.2">
      <c r="A37" s="84" t="s">
        <v>387</v>
      </c>
      <c r="B37" s="85"/>
      <c r="C37" s="85"/>
      <c r="D37" s="85"/>
      <c r="E37" s="85"/>
      <c r="F37" s="85"/>
      <c r="G37" s="57">
        <v>1369</v>
      </c>
      <c r="H37" s="58"/>
      <c r="I37" s="58"/>
      <c r="J37" s="58"/>
      <c r="K37" s="58"/>
      <c r="L37" s="58"/>
      <c r="M37" s="58"/>
      <c r="N37" s="58"/>
      <c r="O37" s="58"/>
      <c r="P37" s="58"/>
    </row>
    <row r="38" spans="1:16" hidden="1" x14ac:dyDescent="0.2">
      <c r="A38" s="88" t="s">
        <v>388</v>
      </c>
      <c r="B38" s="89"/>
      <c r="C38" s="89"/>
      <c r="D38" s="89"/>
      <c r="E38" s="89"/>
      <c r="F38" s="89"/>
      <c r="G38" s="76">
        <v>5794</v>
      </c>
      <c r="H38" s="58"/>
      <c r="I38" s="58"/>
      <c r="J38" s="58"/>
      <c r="K38" s="58"/>
      <c r="L38" s="58"/>
      <c r="M38" s="58"/>
      <c r="N38" s="58"/>
      <c r="O38" s="58"/>
      <c r="P38" s="58"/>
    </row>
    <row r="39" spans="1:16" hidden="1" x14ac:dyDescent="0.2">
      <c r="A39" s="87" t="s">
        <v>389</v>
      </c>
      <c r="B39" s="85"/>
      <c r="C39" s="85"/>
      <c r="D39" s="85"/>
      <c r="E39" s="85"/>
      <c r="F39" s="85"/>
      <c r="G39" s="77">
        <v>190807</v>
      </c>
      <c r="H39" s="58"/>
      <c r="I39" s="58"/>
      <c r="J39" s="58"/>
      <c r="K39" s="58"/>
      <c r="L39" s="58"/>
      <c r="M39" s="58"/>
      <c r="N39" s="58"/>
      <c r="O39" s="58"/>
      <c r="P39" s="58"/>
    </row>
    <row r="40" spans="1:16" hidden="1" x14ac:dyDescent="0.2">
      <c r="A40" s="87" t="s">
        <v>390</v>
      </c>
      <c r="B40" s="85"/>
      <c r="C40" s="85"/>
      <c r="D40" s="85"/>
      <c r="E40" s="85"/>
      <c r="F40" s="85"/>
      <c r="G40" s="77">
        <v>635703</v>
      </c>
      <c r="H40" s="58"/>
      <c r="I40" s="58"/>
      <c r="J40" s="58"/>
      <c r="K40" s="58"/>
      <c r="L40" s="58"/>
      <c r="M40" s="58"/>
      <c r="N40" s="58"/>
      <c r="O40" s="58"/>
      <c r="P40" s="58"/>
    </row>
    <row r="41" spans="1:16" hidden="1" x14ac:dyDescent="0.2">
      <c r="A41" s="87" t="s">
        <v>386</v>
      </c>
      <c r="B41" s="85"/>
      <c r="C41" s="85"/>
      <c r="D41" s="85"/>
      <c r="E41" s="85"/>
      <c r="F41" s="85"/>
      <c r="G41" s="77">
        <v>2484</v>
      </c>
      <c r="H41" s="58"/>
      <c r="I41" s="58"/>
      <c r="J41" s="58"/>
      <c r="K41" s="58"/>
      <c r="L41" s="58"/>
      <c r="M41" s="58"/>
      <c r="N41" s="58"/>
      <c r="O41" s="58"/>
      <c r="P41" s="58"/>
    </row>
    <row r="42" spans="1:16" hidden="1" x14ac:dyDescent="0.2">
      <c r="A42" s="87" t="s">
        <v>387</v>
      </c>
      <c r="B42" s="85"/>
      <c r="C42" s="85"/>
      <c r="D42" s="85"/>
      <c r="E42" s="85"/>
      <c r="F42" s="85"/>
      <c r="G42" s="77">
        <v>1369</v>
      </c>
      <c r="H42" s="58"/>
      <c r="I42" s="58"/>
      <c r="J42" s="58"/>
      <c r="K42" s="58"/>
      <c r="L42" s="58"/>
      <c r="M42" s="58"/>
      <c r="N42" s="58"/>
      <c r="O42" s="58"/>
      <c r="P42" s="58"/>
    </row>
    <row r="43" spans="1:16" x14ac:dyDescent="0.2">
      <c r="A43" s="61"/>
      <c r="B43" s="61"/>
      <c r="C43" s="45"/>
      <c r="D43" s="45"/>
      <c r="E43" s="45"/>
      <c r="F43" s="47"/>
      <c r="G43" s="60"/>
      <c r="H43" s="47"/>
      <c r="I43" s="62"/>
      <c r="J43" s="45"/>
      <c r="K43" s="45"/>
      <c r="L43" s="45"/>
      <c r="M43" s="45"/>
      <c r="N43" s="45"/>
      <c r="O43" s="45"/>
      <c r="P43" s="45"/>
    </row>
    <row r="44" spans="1:16" ht="52.5" customHeight="1" x14ac:dyDescent="0.2">
      <c r="A44" s="80" t="s">
        <v>395</v>
      </c>
      <c r="B44" s="80"/>
      <c r="C44" s="80"/>
      <c r="D44" s="80"/>
      <c r="E44" s="80"/>
      <c r="F44" s="80"/>
      <c r="G44" s="80"/>
      <c r="H44" s="47"/>
      <c r="I44" s="47"/>
      <c r="J44" s="45"/>
      <c r="K44" s="45"/>
      <c r="L44" s="45"/>
      <c r="M44" s="45"/>
      <c r="N44" s="45"/>
      <c r="O44" s="45"/>
      <c r="P44" s="45"/>
    </row>
    <row r="45" spans="1:16" x14ac:dyDescent="0.2">
      <c r="A45" s="59"/>
      <c r="B45" s="61"/>
      <c r="D45" s="45"/>
      <c r="E45" s="45"/>
      <c r="F45" s="45"/>
      <c r="G45" s="60"/>
      <c r="H45" s="47"/>
      <c r="I45" s="47"/>
      <c r="J45" s="45"/>
      <c r="K45" s="45"/>
      <c r="L45" s="45"/>
      <c r="M45" s="45"/>
      <c r="N45" s="45"/>
      <c r="O45" s="45"/>
      <c r="P45" s="45"/>
    </row>
    <row r="46" spans="1:16" ht="65.25" customHeight="1" x14ac:dyDescent="0.2">
      <c r="A46" s="81" t="s">
        <v>396</v>
      </c>
      <c r="B46" s="81"/>
      <c r="C46" s="81"/>
      <c r="D46" s="81"/>
      <c r="E46" s="81"/>
      <c r="F46" s="81"/>
      <c r="G46" s="81"/>
      <c r="H46" s="45"/>
      <c r="I46" s="45"/>
      <c r="J46" s="45"/>
      <c r="K46" s="45"/>
      <c r="L46" s="45"/>
      <c r="M46" s="45"/>
      <c r="N46" s="45"/>
      <c r="O46" s="45"/>
      <c r="P46" s="45"/>
    </row>
    <row r="47" spans="1:16" x14ac:dyDescent="0.2">
      <c r="A47" s="61"/>
      <c r="B47" s="61"/>
      <c r="C47" s="45"/>
      <c r="D47" s="45"/>
      <c r="E47" s="45"/>
      <c r="F47" s="45"/>
      <c r="G47" s="60"/>
      <c r="H47" s="45"/>
      <c r="I47" s="45"/>
      <c r="J47" s="45"/>
      <c r="K47" s="45"/>
      <c r="L47" s="45"/>
      <c r="M47" s="45"/>
      <c r="N47" s="45"/>
      <c r="O47" s="45"/>
      <c r="P47" s="45"/>
    </row>
    <row r="48" spans="1:16" x14ac:dyDescent="0.2">
      <c r="A48" s="63"/>
    </row>
    <row r="49" spans="1:1" x14ac:dyDescent="0.2">
      <c r="A49" s="63"/>
    </row>
    <row r="50" spans="1:1" x14ac:dyDescent="0.2">
      <c r="A50" s="63"/>
    </row>
    <row r="51" spans="1:1" x14ac:dyDescent="0.2">
      <c r="A51" s="63"/>
    </row>
    <row r="52" spans="1:1" x14ac:dyDescent="0.2">
      <c r="A52" s="63"/>
    </row>
    <row r="53" spans="1:1" x14ac:dyDescent="0.2">
      <c r="A53" s="63"/>
    </row>
    <row r="54" spans="1:1" x14ac:dyDescent="0.2">
      <c r="A54" s="63"/>
    </row>
    <row r="55" spans="1:1" x14ac:dyDescent="0.2">
      <c r="A55" s="63"/>
    </row>
    <row r="56" spans="1:1" x14ac:dyDescent="0.2">
      <c r="A56" s="63"/>
    </row>
    <row r="57" spans="1:1" x14ac:dyDescent="0.2">
      <c r="A57" s="63"/>
    </row>
    <row r="58" spans="1:1" x14ac:dyDescent="0.2">
      <c r="A58" s="63"/>
    </row>
    <row r="59" spans="1:1" x14ac:dyDescent="0.2">
      <c r="A59" s="63"/>
    </row>
    <row r="60" spans="1:1" x14ac:dyDescent="0.2">
      <c r="A60" s="63"/>
    </row>
    <row r="61" spans="1:1" x14ac:dyDescent="0.2">
      <c r="A61" s="63"/>
    </row>
    <row r="62" spans="1:1" x14ac:dyDescent="0.2">
      <c r="A62" s="63"/>
    </row>
    <row r="63" spans="1:1" x14ac:dyDescent="0.2">
      <c r="A63" s="63"/>
    </row>
    <row r="64" spans="1:1" x14ac:dyDescent="0.2">
      <c r="A64" s="63"/>
    </row>
    <row r="65" spans="1:1" x14ac:dyDescent="0.2">
      <c r="A65" s="63"/>
    </row>
    <row r="66" spans="1:1" x14ac:dyDescent="0.2">
      <c r="A66" s="63"/>
    </row>
    <row r="67" spans="1:1" x14ac:dyDescent="0.2">
      <c r="A67" s="63"/>
    </row>
    <row r="68" spans="1:1" x14ac:dyDescent="0.2">
      <c r="A68" s="63"/>
    </row>
    <row r="69" spans="1:1" x14ac:dyDescent="0.2">
      <c r="A69" s="63"/>
    </row>
    <row r="70" spans="1:1" x14ac:dyDescent="0.2">
      <c r="A70" s="63"/>
    </row>
    <row r="71" spans="1:1" x14ac:dyDescent="0.2">
      <c r="A71" s="63"/>
    </row>
    <row r="72" spans="1:1" x14ac:dyDescent="0.2">
      <c r="A72" s="63"/>
    </row>
    <row r="73" spans="1:1" x14ac:dyDescent="0.2">
      <c r="A73" s="63"/>
    </row>
    <row r="74" spans="1:1" x14ac:dyDescent="0.2">
      <c r="A74" s="63"/>
    </row>
    <row r="75" spans="1:1" x14ac:dyDescent="0.2">
      <c r="A75" s="63"/>
    </row>
    <row r="76" spans="1:1" x14ac:dyDescent="0.2">
      <c r="A76" s="63"/>
    </row>
    <row r="77" spans="1:1" x14ac:dyDescent="0.2">
      <c r="A77" s="63"/>
    </row>
    <row r="78" spans="1:1" x14ac:dyDescent="0.2">
      <c r="A78" s="63"/>
    </row>
    <row r="79" spans="1:1" x14ac:dyDescent="0.2">
      <c r="A79" s="63"/>
    </row>
    <row r="80" spans="1:1" x14ac:dyDescent="0.2">
      <c r="A80" s="63"/>
    </row>
    <row r="81" spans="1:1" x14ac:dyDescent="0.2">
      <c r="A81" s="63"/>
    </row>
    <row r="82" spans="1:1" x14ac:dyDescent="0.2">
      <c r="A82" s="63"/>
    </row>
    <row r="83" spans="1:1" x14ac:dyDescent="0.2">
      <c r="A83" s="63"/>
    </row>
    <row r="84" spans="1:1" x14ac:dyDescent="0.2">
      <c r="A84" s="63"/>
    </row>
    <row r="85" spans="1:1" x14ac:dyDescent="0.2">
      <c r="A85" s="63"/>
    </row>
    <row r="86" spans="1:1" x14ac:dyDescent="0.2">
      <c r="A86" s="63"/>
    </row>
    <row r="87" spans="1:1" x14ac:dyDescent="0.2">
      <c r="A87" s="63"/>
    </row>
    <row r="88" spans="1:1" x14ac:dyDescent="0.2">
      <c r="A88" s="63"/>
    </row>
    <row r="89" spans="1:1" x14ac:dyDescent="0.2">
      <c r="A89" s="63"/>
    </row>
    <row r="90" spans="1:1" x14ac:dyDescent="0.2">
      <c r="A90" s="63"/>
    </row>
    <row r="91" spans="1:1" x14ac:dyDescent="0.2">
      <c r="A91" s="63"/>
    </row>
    <row r="92" spans="1:1" x14ac:dyDescent="0.2">
      <c r="A92" s="63"/>
    </row>
    <row r="93" spans="1:1" x14ac:dyDescent="0.2">
      <c r="A93" s="63"/>
    </row>
    <row r="94" spans="1:1" x14ac:dyDescent="0.2">
      <c r="A94" s="63"/>
    </row>
    <row r="95" spans="1:1" x14ac:dyDescent="0.2">
      <c r="A95" s="63"/>
    </row>
    <row r="96" spans="1:1" x14ac:dyDescent="0.2">
      <c r="A96" s="63"/>
    </row>
    <row r="97" spans="1:1" x14ac:dyDescent="0.2">
      <c r="A97" s="63"/>
    </row>
    <row r="98" spans="1:1" x14ac:dyDescent="0.2">
      <c r="A98" s="63"/>
    </row>
    <row r="99" spans="1:1" x14ac:dyDescent="0.2">
      <c r="A99" s="63"/>
    </row>
    <row r="100" spans="1:1" x14ac:dyDescent="0.2">
      <c r="A100" s="63"/>
    </row>
    <row r="101" spans="1:1" x14ac:dyDescent="0.2">
      <c r="A101" s="63"/>
    </row>
    <row r="102" spans="1:1" x14ac:dyDescent="0.2">
      <c r="A102" s="63"/>
    </row>
    <row r="103" spans="1:1" x14ac:dyDescent="0.2">
      <c r="A103" s="63"/>
    </row>
    <row r="104" spans="1:1" x14ac:dyDescent="0.2">
      <c r="A104" s="63"/>
    </row>
    <row r="105" spans="1:1" x14ac:dyDescent="0.2">
      <c r="A105" s="63"/>
    </row>
    <row r="106" spans="1:1" x14ac:dyDescent="0.2">
      <c r="A106" s="63"/>
    </row>
    <row r="107" spans="1:1" x14ac:dyDescent="0.2">
      <c r="A107" s="63"/>
    </row>
    <row r="108" spans="1:1" x14ac:dyDescent="0.2">
      <c r="A108" s="63"/>
    </row>
    <row r="109" spans="1:1" x14ac:dyDescent="0.2">
      <c r="A109" s="63"/>
    </row>
    <row r="110" spans="1:1" x14ac:dyDescent="0.2">
      <c r="A110" s="63"/>
    </row>
    <row r="111" spans="1:1" x14ac:dyDescent="0.2">
      <c r="A111" s="63"/>
    </row>
    <row r="112" spans="1:1" x14ac:dyDescent="0.2">
      <c r="A112" s="63"/>
    </row>
    <row r="113" spans="1:1" x14ac:dyDescent="0.2">
      <c r="A113" s="63"/>
    </row>
    <row r="114" spans="1:1" x14ac:dyDescent="0.2">
      <c r="A114" s="63"/>
    </row>
    <row r="115" spans="1:1" x14ac:dyDescent="0.2">
      <c r="A115" s="63"/>
    </row>
    <row r="116" spans="1:1" x14ac:dyDescent="0.2">
      <c r="A116" s="63"/>
    </row>
    <row r="117" spans="1:1" x14ac:dyDescent="0.2">
      <c r="A117" s="63"/>
    </row>
    <row r="118" spans="1:1" x14ac:dyDescent="0.2">
      <c r="A118" s="63"/>
    </row>
    <row r="119" spans="1:1" x14ac:dyDescent="0.2">
      <c r="A119" s="63"/>
    </row>
    <row r="120" spans="1:1" x14ac:dyDescent="0.2">
      <c r="A120" s="63"/>
    </row>
    <row r="121" spans="1:1" x14ac:dyDescent="0.2">
      <c r="A121" s="63"/>
    </row>
    <row r="122" spans="1:1" x14ac:dyDescent="0.2">
      <c r="A122" s="63"/>
    </row>
    <row r="123" spans="1:1" x14ac:dyDescent="0.2">
      <c r="A123" s="63"/>
    </row>
    <row r="124" spans="1:1" x14ac:dyDescent="0.2">
      <c r="A124" s="63"/>
    </row>
    <row r="125" spans="1:1" x14ac:dyDescent="0.2">
      <c r="A125" s="63"/>
    </row>
    <row r="126" spans="1:1" x14ac:dyDescent="0.2">
      <c r="A126" s="63"/>
    </row>
    <row r="127" spans="1:1" x14ac:dyDescent="0.2">
      <c r="A127" s="63"/>
    </row>
    <row r="128" spans="1:1" x14ac:dyDescent="0.2">
      <c r="A128" s="63"/>
    </row>
    <row r="129" spans="1:1" x14ac:dyDescent="0.2">
      <c r="A129" s="63"/>
    </row>
    <row r="130" spans="1:1" x14ac:dyDescent="0.2">
      <c r="A130" s="63"/>
    </row>
    <row r="131" spans="1:1" x14ac:dyDescent="0.2">
      <c r="A131" s="63"/>
    </row>
    <row r="132" spans="1:1" x14ac:dyDescent="0.2">
      <c r="A132" s="63"/>
    </row>
    <row r="133" spans="1:1" x14ac:dyDescent="0.2">
      <c r="A133" s="63"/>
    </row>
    <row r="134" spans="1:1" x14ac:dyDescent="0.2">
      <c r="A134" s="63"/>
    </row>
    <row r="135" spans="1:1" x14ac:dyDescent="0.2">
      <c r="A135" s="63"/>
    </row>
    <row r="136" spans="1:1" x14ac:dyDescent="0.2">
      <c r="A136" s="63"/>
    </row>
    <row r="137" spans="1:1" x14ac:dyDescent="0.2">
      <c r="A137" s="63"/>
    </row>
    <row r="138" spans="1:1" x14ac:dyDescent="0.2">
      <c r="A138" s="63"/>
    </row>
    <row r="139" spans="1:1" x14ac:dyDescent="0.2">
      <c r="A139" s="63"/>
    </row>
    <row r="140" spans="1:1" x14ac:dyDescent="0.2">
      <c r="A140" s="63"/>
    </row>
    <row r="141" spans="1:1" x14ac:dyDescent="0.2">
      <c r="A141" s="63"/>
    </row>
    <row r="142" spans="1:1" x14ac:dyDescent="0.2">
      <c r="A142" s="63"/>
    </row>
    <row r="143" spans="1:1" x14ac:dyDescent="0.2">
      <c r="A143" s="63"/>
    </row>
    <row r="144" spans="1:1" x14ac:dyDescent="0.2">
      <c r="A144" s="63"/>
    </row>
    <row r="145" spans="1:1" x14ac:dyDescent="0.2">
      <c r="A145" s="63"/>
    </row>
    <row r="146" spans="1:1" x14ac:dyDescent="0.2">
      <c r="A146" s="63"/>
    </row>
    <row r="147" spans="1:1" x14ac:dyDescent="0.2">
      <c r="A147" s="63"/>
    </row>
    <row r="148" spans="1:1" x14ac:dyDescent="0.2">
      <c r="A148" s="63"/>
    </row>
    <row r="149" spans="1:1" x14ac:dyDescent="0.2">
      <c r="A149" s="63"/>
    </row>
    <row r="150" spans="1:1" x14ac:dyDescent="0.2">
      <c r="A150" s="63"/>
    </row>
    <row r="151" spans="1:1" x14ac:dyDescent="0.2">
      <c r="A151" s="63"/>
    </row>
    <row r="152" spans="1:1" x14ac:dyDescent="0.2">
      <c r="A152" s="63"/>
    </row>
    <row r="153" spans="1:1" x14ac:dyDescent="0.2">
      <c r="A153" s="63"/>
    </row>
    <row r="154" spans="1:1" x14ac:dyDescent="0.2">
      <c r="A154" s="63"/>
    </row>
    <row r="155" spans="1:1" x14ac:dyDescent="0.2">
      <c r="A155" s="63"/>
    </row>
    <row r="156" spans="1:1" x14ac:dyDescent="0.2">
      <c r="A156" s="63"/>
    </row>
    <row r="157" spans="1:1" x14ac:dyDescent="0.2">
      <c r="A157" s="63"/>
    </row>
    <row r="158" spans="1:1" x14ac:dyDescent="0.2">
      <c r="A158" s="63"/>
    </row>
    <row r="159" spans="1:1" x14ac:dyDescent="0.2">
      <c r="A159" s="63"/>
    </row>
    <row r="160" spans="1:1" x14ac:dyDescent="0.2">
      <c r="A160" s="63"/>
    </row>
    <row r="161" spans="1:1" x14ac:dyDescent="0.2">
      <c r="A161" s="63"/>
    </row>
    <row r="162" spans="1:1" x14ac:dyDescent="0.2">
      <c r="A162" s="63"/>
    </row>
    <row r="163" spans="1:1" x14ac:dyDescent="0.2">
      <c r="A163" s="63"/>
    </row>
    <row r="164" spans="1:1" x14ac:dyDescent="0.2">
      <c r="A164" s="63"/>
    </row>
    <row r="165" spans="1:1" x14ac:dyDescent="0.2">
      <c r="A165" s="63"/>
    </row>
    <row r="166" spans="1:1" x14ac:dyDescent="0.2">
      <c r="A166" s="63"/>
    </row>
    <row r="167" spans="1:1" x14ac:dyDescent="0.2">
      <c r="A167" s="63"/>
    </row>
    <row r="168" spans="1:1" x14ac:dyDescent="0.2">
      <c r="A168" s="63"/>
    </row>
    <row r="169" spans="1:1" x14ac:dyDescent="0.2">
      <c r="A169" s="63"/>
    </row>
    <row r="170" spans="1:1" x14ac:dyDescent="0.2">
      <c r="A170" s="63"/>
    </row>
    <row r="171" spans="1:1" x14ac:dyDescent="0.2">
      <c r="A171" s="63"/>
    </row>
    <row r="172" spans="1:1" x14ac:dyDescent="0.2">
      <c r="A172" s="63"/>
    </row>
    <row r="173" spans="1:1" x14ac:dyDescent="0.2">
      <c r="A173" s="63"/>
    </row>
    <row r="174" spans="1:1" x14ac:dyDescent="0.2">
      <c r="A174" s="63"/>
    </row>
    <row r="175" spans="1:1" x14ac:dyDescent="0.2">
      <c r="A175" s="63"/>
    </row>
    <row r="176" spans="1:1" x14ac:dyDescent="0.2">
      <c r="A176" s="63"/>
    </row>
    <row r="177" spans="1:1" x14ac:dyDescent="0.2">
      <c r="A177" s="63"/>
    </row>
    <row r="178" spans="1:1" x14ac:dyDescent="0.2">
      <c r="A178" s="63"/>
    </row>
    <row r="179" spans="1:1" x14ac:dyDescent="0.2">
      <c r="A179" s="63"/>
    </row>
    <row r="180" spans="1:1" x14ac:dyDescent="0.2">
      <c r="A180" s="63"/>
    </row>
    <row r="181" spans="1:1" x14ac:dyDescent="0.2">
      <c r="A181" s="63"/>
    </row>
    <row r="182" spans="1:1" x14ac:dyDescent="0.2">
      <c r="A182" s="63"/>
    </row>
    <row r="183" spans="1:1" x14ac:dyDescent="0.2">
      <c r="A183" s="63"/>
    </row>
    <row r="184" spans="1:1" x14ac:dyDescent="0.2">
      <c r="A184" s="63"/>
    </row>
    <row r="185" spans="1:1" x14ac:dyDescent="0.2">
      <c r="A185" s="63"/>
    </row>
    <row r="186" spans="1:1" x14ac:dyDescent="0.2">
      <c r="A186" s="63"/>
    </row>
    <row r="187" spans="1:1" x14ac:dyDescent="0.2">
      <c r="A187" s="63"/>
    </row>
    <row r="188" spans="1:1" x14ac:dyDescent="0.2">
      <c r="A188" s="63"/>
    </row>
    <row r="189" spans="1:1" x14ac:dyDescent="0.2">
      <c r="A189" s="63"/>
    </row>
    <row r="190" spans="1:1" x14ac:dyDescent="0.2">
      <c r="A190" s="63"/>
    </row>
    <row r="191" spans="1:1" x14ac:dyDescent="0.2">
      <c r="A191" s="63"/>
    </row>
    <row r="192" spans="1:1" x14ac:dyDescent="0.2">
      <c r="A192" s="63"/>
    </row>
    <row r="193" spans="1:1" x14ac:dyDescent="0.2">
      <c r="A193" s="63"/>
    </row>
    <row r="194" spans="1:1" x14ac:dyDescent="0.2">
      <c r="A194" s="63"/>
    </row>
    <row r="195" spans="1:1" x14ac:dyDescent="0.2">
      <c r="A195" s="63"/>
    </row>
    <row r="196" spans="1:1" x14ac:dyDescent="0.2">
      <c r="A196" s="63"/>
    </row>
    <row r="197" spans="1:1" x14ac:dyDescent="0.2">
      <c r="A197" s="63"/>
    </row>
    <row r="198" spans="1:1" x14ac:dyDescent="0.2">
      <c r="A198" s="63"/>
    </row>
    <row r="199" spans="1:1" x14ac:dyDescent="0.2">
      <c r="A199" s="63"/>
    </row>
    <row r="200" spans="1:1" x14ac:dyDescent="0.2">
      <c r="A200" s="63"/>
    </row>
    <row r="201" spans="1:1" x14ac:dyDescent="0.2">
      <c r="A201" s="63"/>
    </row>
    <row r="202" spans="1:1" x14ac:dyDescent="0.2">
      <c r="A202" s="63"/>
    </row>
    <row r="203" spans="1:1" x14ac:dyDescent="0.2">
      <c r="A203" s="63"/>
    </row>
    <row r="204" spans="1:1" x14ac:dyDescent="0.2">
      <c r="A204" s="63"/>
    </row>
    <row r="205" spans="1:1" x14ac:dyDescent="0.2">
      <c r="A205" s="63"/>
    </row>
    <row r="206" spans="1:1" x14ac:dyDescent="0.2">
      <c r="A206" s="63"/>
    </row>
    <row r="207" spans="1:1" x14ac:dyDescent="0.2">
      <c r="A207" s="63"/>
    </row>
    <row r="208" spans="1:1" x14ac:dyDescent="0.2">
      <c r="A208" s="63"/>
    </row>
    <row r="209" spans="1:1" x14ac:dyDescent="0.2">
      <c r="A209" s="63"/>
    </row>
    <row r="210" spans="1:1" x14ac:dyDescent="0.2">
      <c r="A210" s="63"/>
    </row>
    <row r="211" spans="1:1" x14ac:dyDescent="0.2">
      <c r="A211" s="63"/>
    </row>
    <row r="212" spans="1:1" x14ac:dyDescent="0.2">
      <c r="A212" s="63"/>
    </row>
    <row r="213" spans="1:1" x14ac:dyDescent="0.2">
      <c r="A213" s="63"/>
    </row>
    <row r="214" spans="1:1" x14ac:dyDescent="0.2">
      <c r="A214" s="63"/>
    </row>
    <row r="215" spans="1:1" x14ac:dyDescent="0.2">
      <c r="A215" s="63"/>
    </row>
    <row r="216" spans="1:1" x14ac:dyDescent="0.2">
      <c r="A216" s="63"/>
    </row>
    <row r="217" spans="1:1" x14ac:dyDescent="0.2">
      <c r="A217" s="63"/>
    </row>
    <row r="218" spans="1:1" x14ac:dyDescent="0.2">
      <c r="A218" s="63"/>
    </row>
    <row r="219" spans="1:1" x14ac:dyDescent="0.2">
      <c r="A219" s="63"/>
    </row>
    <row r="220" spans="1:1" x14ac:dyDescent="0.2">
      <c r="A220" s="63"/>
    </row>
    <row r="221" spans="1:1" x14ac:dyDescent="0.2">
      <c r="A221" s="63"/>
    </row>
    <row r="222" spans="1:1" x14ac:dyDescent="0.2">
      <c r="A222" s="63"/>
    </row>
    <row r="223" spans="1:1" x14ac:dyDescent="0.2">
      <c r="A223" s="63"/>
    </row>
    <row r="224" spans="1:1" x14ac:dyDescent="0.2">
      <c r="A224" s="63"/>
    </row>
    <row r="225" spans="1:1" x14ac:dyDescent="0.2">
      <c r="A225" s="63"/>
    </row>
    <row r="226" spans="1:1" x14ac:dyDescent="0.2">
      <c r="A226" s="63"/>
    </row>
    <row r="227" spans="1:1" x14ac:dyDescent="0.2">
      <c r="A227" s="63"/>
    </row>
    <row r="228" spans="1:1" x14ac:dyDescent="0.2">
      <c r="A228" s="63"/>
    </row>
    <row r="229" spans="1:1" x14ac:dyDescent="0.2">
      <c r="A229" s="63"/>
    </row>
    <row r="230" spans="1:1" x14ac:dyDescent="0.2">
      <c r="A230" s="63"/>
    </row>
    <row r="231" spans="1:1" x14ac:dyDescent="0.2">
      <c r="A231" s="63"/>
    </row>
    <row r="232" spans="1:1" x14ac:dyDescent="0.2">
      <c r="A232" s="63"/>
    </row>
    <row r="233" spans="1:1" x14ac:dyDescent="0.2">
      <c r="A233" s="63"/>
    </row>
    <row r="234" spans="1:1" x14ac:dyDescent="0.2">
      <c r="A234" s="63"/>
    </row>
    <row r="235" spans="1:1" x14ac:dyDescent="0.2">
      <c r="A235" s="63"/>
    </row>
    <row r="236" spans="1:1" x14ac:dyDescent="0.2">
      <c r="A236" s="63"/>
    </row>
    <row r="237" spans="1:1" x14ac:dyDescent="0.2">
      <c r="A237" s="63"/>
    </row>
    <row r="238" spans="1:1" x14ac:dyDescent="0.2">
      <c r="A238" s="63"/>
    </row>
    <row r="239" spans="1:1" x14ac:dyDescent="0.2">
      <c r="A239" s="63"/>
    </row>
    <row r="240" spans="1:1" x14ac:dyDescent="0.2">
      <c r="A240" s="63"/>
    </row>
    <row r="241" spans="1:1" x14ac:dyDescent="0.2">
      <c r="A241" s="63"/>
    </row>
    <row r="242" spans="1:1" x14ac:dyDescent="0.2">
      <c r="A242" s="63"/>
    </row>
    <row r="243" spans="1:1" x14ac:dyDescent="0.2">
      <c r="A243" s="63"/>
    </row>
    <row r="244" spans="1:1" x14ac:dyDescent="0.2">
      <c r="A244" s="63"/>
    </row>
    <row r="245" spans="1:1" x14ac:dyDescent="0.2">
      <c r="A245" s="63"/>
    </row>
    <row r="246" spans="1:1" x14ac:dyDescent="0.2">
      <c r="A246" s="63"/>
    </row>
    <row r="247" spans="1:1" x14ac:dyDescent="0.2">
      <c r="A247" s="63"/>
    </row>
    <row r="248" spans="1:1" x14ac:dyDescent="0.2">
      <c r="A248" s="63"/>
    </row>
    <row r="249" spans="1:1" x14ac:dyDescent="0.2">
      <c r="A249" s="63"/>
    </row>
    <row r="250" spans="1:1" x14ac:dyDescent="0.2">
      <c r="A250" s="63"/>
    </row>
    <row r="251" spans="1:1" x14ac:dyDescent="0.2">
      <c r="A251" s="63"/>
    </row>
    <row r="252" spans="1:1" x14ac:dyDescent="0.2">
      <c r="A252" s="63"/>
    </row>
    <row r="253" spans="1:1" x14ac:dyDescent="0.2">
      <c r="A253" s="63"/>
    </row>
    <row r="254" spans="1:1" x14ac:dyDescent="0.2">
      <c r="A254" s="63"/>
    </row>
    <row r="255" spans="1:1" x14ac:dyDescent="0.2">
      <c r="A255" s="63"/>
    </row>
    <row r="256" spans="1:1" x14ac:dyDescent="0.2">
      <c r="A256" s="63"/>
    </row>
    <row r="257" spans="1:1" x14ac:dyDescent="0.2">
      <c r="A257" s="63"/>
    </row>
    <row r="258" spans="1:1" x14ac:dyDescent="0.2">
      <c r="A258" s="63"/>
    </row>
    <row r="259" spans="1:1" x14ac:dyDescent="0.2">
      <c r="A259" s="63"/>
    </row>
    <row r="260" spans="1:1" x14ac:dyDescent="0.2">
      <c r="A260" s="63"/>
    </row>
    <row r="261" spans="1:1" x14ac:dyDescent="0.2">
      <c r="A261" s="63"/>
    </row>
    <row r="262" spans="1:1" x14ac:dyDescent="0.2">
      <c r="A262" s="63"/>
    </row>
    <row r="263" spans="1:1" x14ac:dyDescent="0.2">
      <c r="A263" s="63"/>
    </row>
    <row r="264" spans="1:1" x14ac:dyDescent="0.2">
      <c r="A264" s="63"/>
    </row>
    <row r="265" spans="1:1" x14ac:dyDescent="0.2">
      <c r="A265" s="63"/>
    </row>
    <row r="266" spans="1:1" x14ac:dyDescent="0.2">
      <c r="A266" s="63"/>
    </row>
    <row r="267" spans="1:1" x14ac:dyDescent="0.2">
      <c r="A267" s="63"/>
    </row>
    <row r="268" spans="1:1" x14ac:dyDescent="0.2">
      <c r="A268" s="63"/>
    </row>
    <row r="269" spans="1:1" x14ac:dyDescent="0.2">
      <c r="A269" s="63"/>
    </row>
    <row r="270" spans="1:1" x14ac:dyDescent="0.2">
      <c r="A270" s="63"/>
    </row>
    <row r="271" spans="1:1" x14ac:dyDescent="0.2">
      <c r="A271" s="63"/>
    </row>
    <row r="272" spans="1:1" x14ac:dyDescent="0.2">
      <c r="A272" s="63"/>
    </row>
    <row r="273" spans="1:1" x14ac:dyDescent="0.2">
      <c r="A273" s="63"/>
    </row>
    <row r="274" spans="1:1" x14ac:dyDescent="0.2">
      <c r="A274" s="63"/>
    </row>
    <row r="275" spans="1:1" x14ac:dyDescent="0.2">
      <c r="A275" s="63"/>
    </row>
    <row r="276" spans="1:1" x14ac:dyDescent="0.2">
      <c r="A276" s="63"/>
    </row>
    <row r="277" spans="1:1" x14ac:dyDescent="0.2">
      <c r="A277" s="63"/>
    </row>
    <row r="278" spans="1:1" x14ac:dyDescent="0.2">
      <c r="A278" s="63"/>
    </row>
    <row r="279" spans="1:1" x14ac:dyDescent="0.2">
      <c r="A279" s="63"/>
    </row>
    <row r="280" spans="1:1" x14ac:dyDescent="0.2">
      <c r="A280" s="63"/>
    </row>
    <row r="281" spans="1:1" x14ac:dyDescent="0.2">
      <c r="A281" s="63"/>
    </row>
    <row r="282" spans="1:1" x14ac:dyDescent="0.2">
      <c r="A282" s="63"/>
    </row>
    <row r="283" spans="1:1" x14ac:dyDescent="0.2">
      <c r="A283" s="63"/>
    </row>
    <row r="284" spans="1:1" x14ac:dyDescent="0.2">
      <c r="A284" s="63"/>
    </row>
    <row r="285" spans="1:1" x14ac:dyDescent="0.2">
      <c r="A285" s="63"/>
    </row>
    <row r="286" spans="1:1" x14ac:dyDescent="0.2">
      <c r="A286" s="63"/>
    </row>
    <row r="287" spans="1:1" x14ac:dyDescent="0.2">
      <c r="A287" s="63"/>
    </row>
    <row r="288" spans="1:1" x14ac:dyDescent="0.2">
      <c r="A288" s="63"/>
    </row>
    <row r="289" spans="1:1" x14ac:dyDescent="0.2">
      <c r="A289" s="63"/>
    </row>
    <row r="290" spans="1:1" x14ac:dyDescent="0.2">
      <c r="A290" s="63"/>
    </row>
    <row r="291" spans="1:1" x14ac:dyDescent="0.2">
      <c r="A291" s="63"/>
    </row>
    <row r="292" spans="1:1" x14ac:dyDescent="0.2">
      <c r="A292" s="63"/>
    </row>
    <row r="293" spans="1:1" x14ac:dyDescent="0.2">
      <c r="A293" s="63"/>
    </row>
    <row r="294" spans="1:1" x14ac:dyDescent="0.2">
      <c r="A294" s="63"/>
    </row>
    <row r="295" spans="1:1" x14ac:dyDescent="0.2">
      <c r="A295" s="63"/>
    </row>
    <row r="296" spans="1:1" x14ac:dyDescent="0.2">
      <c r="A296" s="63"/>
    </row>
    <row r="297" spans="1:1" x14ac:dyDescent="0.2">
      <c r="A297" s="63"/>
    </row>
    <row r="298" spans="1:1" x14ac:dyDescent="0.2">
      <c r="A298" s="63"/>
    </row>
    <row r="299" spans="1:1" x14ac:dyDescent="0.2">
      <c r="A299" s="63"/>
    </row>
    <row r="300" spans="1:1" x14ac:dyDescent="0.2">
      <c r="A300" s="63"/>
    </row>
    <row r="301" spans="1:1" x14ac:dyDescent="0.2">
      <c r="A301" s="63"/>
    </row>
    <row r="302" spans="1:1" x14ac:dyDescent="0.2">
      <c r="A302" s="63"/>
    </row>
    <row r="303" spans="1:1" x14ac:dyDescent="0.2">
      <c r="A303" s="63"/>
    </row>
    <row r="304" spans="1:1" x14ac:dyDescent="0.2">
      <c r="A304" s="63"/>
    </row>
    <row r="305" spans="1:1" x14ac:dyDescent="0.2">
      <c r="A305" s="63"/>
    </row>
    <row r="306" spans="1:1" x14ac:dyDescent="0.2">
      <c r="A306" s="63"/>
    </row>
    <row r="307" spans="1:1" x14ac:dyDescent="0.2">
      <c r="A307" s="63"/>
    </row>
    <row r="308" spans="1:1" x14ac:dyDescent="0.2">
      <c r="A308" s="63"/>
    </row>
    <row r="309" spans="1:1" x14ac:dyDescent="0.2">
      <c r="A309" s="63"/>
    </row>
    <row r="310" spans="1:1" x14ac:dyDescent="0.2">
      <c r="A310" s="63"/>
    </row>
    <row r="311" spans="1:1" x14ac:dyDescent="0.2">
      <c r="A311" s="63"/>
    </row>
    <row r="312" spans="1:1" x14ac:dyDescent="0.2">
      <c r="A312" s="63"/>
    </row>
    <row r="313" spans="1:1" x14ac:dyDescent="0.2">
      <c r="A313" s="63"/>
    </row>
    <row r="314" spans="1:1" x14ac:dyDescent="0.2">
      <c r="A314" s="63"/>
    </row>
    <row r="315" spans="1:1" x14ac:dyDescent="0.2">
      <c r="A315" s="63"/>
    </row>
    <row r="316" spans="1:1" x14ac:dyDescent="0.2">
      <c r="A316" s="63"/>
    </row>
    <row r="317" spans="1:1" x14ac:dyDescent="0.2">
      <c r="A317" s="63"/>
    </row>
    <row r="318" spans="1:1" x14ac:dyDescent="0.2">
      <c r="A318" s="63"/>
    </row>
    <row r="319" spans="1:1" x14ac:dyDescent="0.2">
      <c r="A319" s="63"/>
    </row>
    <row r="320" spans="1:1" x14ac:dyDescent="0.2">
      <c r="A320" s="63"/>
    </row>
    <row r="321" spans="1:1" x14ac:dyDescent="0.2">
      <c r="A321" s="63"/>
    </row>
    <row r="322" spans="1:1" x14ac:dyDescent="0.2">
      <c r="A322" s="63"/>
    </row>
    <row r="323" spans="1:1" x14ac:dyDescent="0.2">
      <c r="A323" s="63"/>
    </row>
    <row r="324" spans="1:1" x14ac:dyDescent="0.2">
      <c r="A324" s="63"/>
    </row>
    <row r="325" spans="1:1" x14ac:dyDescent="0.2">
      <c r="A325" s="63"/>
    </row>
    <row r="326" spans="1:1" x14ac:dyDescent="0.2">
      <c r="A326" s="63"/>
    </row>
    <row r="327" spans="1:1" x14ac:dyDescent="0.2">
      <c r="A327" s="63"/>
    </row>
    <row r="328" spans="1:1" x14ac:dyDescent="0.2">
      <c r="A328" s="63"/>
    </row>
    <row r="329" spans="1:1" x14ac:dyDescent="0.2">
      <c r="A329" s="63"/>
    </row>
    <row r="330" spans="1:1" x14ac:dyDescent="0.2">
      <c r="A330" s="63"/>
    </row>
    <row r="331" spans="1:1" x14ac:dyDescent="0.2">
      <c r="A331" s="63"/>
    </row>
    <row r="332" spans="1:1" x14ac:dyDescent="0.2">
      <c r="A332" s="63"/>
    </row>
    <row r="333" spans="1:1" x14ac:dyDescent="0.2">
      <c r="A333" s="63"/>
    </row>
    <row r="334" spans="1:1" x14ac:dyDescent="0.2">
      <c r="A334" s="63"/>
    </row>
    <row r="335" spans="1:1" x14ac:dyDescent="0.2">
      <c r="A335" s="63"/>
    </row>
    <row r="336" spans="1:1" x14ac:dyDescent="0.2">
      <c r="A336" s="63"/>
    </row>
    <row r="337" spans="1:1" x14ac:dyDescent="0.2">
      <c r="A337" s="63"/>
    </row>
    <row r="338" spans="1:1" x14ac:dyDescent="0.2">
      <c r="A338" s="63"/>
    </row>
    <row r="339" spans="1:1" x14ac:dyDescent="0.2">
      <c r="A339" s="63"/>
    </row>
    <row r="340" spans="1:1" x14ac:dyDescent="0.2">
      <c r="A340" s="63"/>
    </row>
    <row r="341" spans="1:1" x14ac:dyDescent="0.2">
      <c r="A341" s="63"/>
    </row>
    <row r="342" spans="1:1" x14ac:dyDescent="0.2">
      <c r="A342" s="63"/>
    </row>
    <row r="343" spans="1:1" x14ac:dyDescent="0.2">
      <c r="A343" s="63"/>
    </row>
    <row r="344" spans="1:1" x14ac:dyDescent="0.2">
      <c r="A344" s="63"/>
    </row>
    <row r="345" spans="1:1" x14ac:dyDescent="0.2">
      <c r="A345" s="63"/>
    </row>
    <row r="346" spans="1:1" x14ac:dyDescent="0.2">
      <c r="A346" s="63"/>
    </row>
    <row r="347" spans="1:1" x14ac:dyDescent="0.2">
      <c r="A347" s="63"/>
    </row>
    <row r="348" spans="1:1" x14ac:dyDescent="0.2">
      <c r="A348" s="63"/>
    </row>
    <row r="349" spans="1:1" x14ac:dyDescent="0.2">
      <c r="A349" s="63"/>
    </row>
    <row r="350" spans="1:1" x14ac:dyDescent="0.2">
      <c r="A350" s="63"/>
    </row>
    <row r="351" spans="1:1" x14ac:dyDescent="0.2">
      <c r="A351" s="63"/>
    </row>
    <row r="352" spans="1:1" x14ac:dyDescent="0.2">
      <c r="A352" s="63"/>
    </row>
    <row r="353" spans="1:1" x14ac:dyDescent="0.2">
      <c r="A353" s="63"/>
    </row>
    <row r="354" spans="1:1" x14ac:dyDescent="0.2">
      <c r="A354" s="63"/>
    </row>
    <row r="355" spans="1:1" x14ac:dyDescent="0.2">
      <c r="A355" s="63"/>
    </row>
    <row r="356" spans="1:1" x14ac:dyDescent="0.2">
      <c r="A356" s="63"/>
    </row>
    <row r="357" spans="1:1" x14ac:dyDescent="0.2">
      <c r="A357" s="63"/>
    </row>
    <row r="358" spans="1:1" x14ac:dyDescent="0.2">
      <c r="A358" s="63"/>
    </row>
    <row r="359" spans="1:1" x14ac:dyDescent="0.2">
      <c r="A359" s="63"/>
    </row>
    <row r="360" spans="1:1" x14ac:dyDescent="0.2">
      <c r="A360" s="63"/>
    </row>
    <row r="361" spans="1:1" x14ac:dyDescent="0.2">
      <c r="A361" s="63"/>
    </row>
    <row r="362" spans="1:1" x14ac:dyDescent="0.2">
      <c r="A362" s="63"/>
    </row>
    <row r="363" spans="1:1" x14ac:dyDescent="0.2">
      <c r="A363" s="63"/>
    </row>
    <row r="364" spans="1:1" x14ac:dyDescent="0.2">
      <c r="A364" s="63"/>
    </row>
    <row r="365" spans="1:1" x14ac:dyDescent="0.2">
      <c r="A365" s="63"/>
    </row>
    <row r="366" spans="1:1" x14ac:dyDescent="0.2">
      <c r="A366" s="63"/>
    </row>
    <row r="367" spans="1:1" x14ac:dyDescent="0.2">
      <c r="A367" s="63"/>
    </row>
    <row r="368" spans="1:1" x14ac:dyDescent="0.2">
      <c r="A368" s="63"/>
    </row>
    <row r="369" spans="1:1" x14ac:dyDescent="0.2">
      <c r="A369" s="63"/>
    </row>
    <row r="370" spans="1:1" x14ac:dyDescent="0.2">
      <c r="A370" s="63"/>
    </row>
    <row r="371" spans="1:1" x14ac:dyDescent="0.2">
      <c r="A371" s="63"/>
    </row>
    <row r="372" spans="1:1" x14ac:dyDescent="0.2">
      <c r="A372" s="63"/>
    </row>
    <row r="373" spans="1:1" x14ac:dyDescent="0.2">
      <c r="A373" s="63"/>
    </row>
    <row r="374" spans="1:1" x14ac:dyDescent="0.2">
      <c r="A374" s="63"/>
    </row>
    <row r="375" spans="1:1" x14ac:dyDescent="0.2">
      <c r="A375" s="63"/>
    </row>
    <row r="376" spans="1:1" x14ac:dyDescent="0.2">
      <c r="A376" s="63"/>
    </row>
    <row r="377" spans="1:1" x14ac:dyDescent="0.2">
      <c r="A377" s="63"/>
    </row>
    <row r="378" spans="1:1" x14ac:dyDescent="0.2">
      <c r="A378" s="63"/>
    </row>
    <row r="379" spans="1:1" x14ac:dyDescent="0.2">
      <c r="A379" s="63"/>
    </row>
    <row r="380" spans="1:1" x14ac:dyDescent="0.2">
      <c r="A380" s="63"/>
    </row>
    <row r="381" spans="1:1" x14ac:dyDescent="0.2">
      <c r="A381" s="63"/>
    </row>
    <row r="382" spans="1:1" x14ac:dyDescent="0.2">
      <c r="A382" s="63"/>
    </row>
    <row r="383" spans="1:1" x14ac:dyDescent="0.2">
      <c r="A383" s="63"/>
    </row>
    <row r="384" spans="1:1" x14ac:dyDescent="0.2">
      <c r="A384" s="63"/>
    </row>
    <row r="385" spans="1:1" x14ac:dyDescent="0.2">
      <c r="A385" s="63"/>
    </row>
    <row r="386" spans="1:1" x14ac:dyDescent="0.2">
      <c r="A386" s="63"/>
    </row>
    <row r="387" spans="1:1" x14ac:dyDescent="0.2">
      <c r="A387" s="63"/>
    </row>
    <row r="388" spans="1:1" x14ac:dyDescent="0.2">
      <c r="A388" s="63"/>
    </row>
    <row r="389" spans="1:1" x14ac:dyDescent="0.2">
      <c r="A389" s="63"/>
    </row>
    <row r="390" spans="1:1" x14ac:dyDescent="0.2">
      <c r="A390" s="63"/>
    </row>
    <row r="391" spans="1:1" x14ac:dyDescent="0.2">
      <c r="A391" s="63"/>
    </row>
    <row r="392" spans="1:1" x14ac:dyDescent="0.2">
      <c r="A392" s="63"/>
    </row>
    <row r="393" spans="1:1" x14ac:dyDescent="0.2">
      <c r="A393" s="63"/>
    </row>
    <row r="394" spans="1:1" x14ac:dyDescent="0.2">
      <c r="A394" s="63"/>
    </row>
    <row r="395" spans="1:1" x14ac:dyDescent="0.2">
      <c r="A395" s="63"/>
    </row>
    <row r="396" spans="1:1" x14ac:dyDescent="0.2">
      <c r="A396" s="63"/>
    </row>
    <row r="397" spans="1:1" x14ac:dyDescent="0.2">
      <c r="A397" s="63"/>
    </row>
    <row r="398" spans="1:1" x14ac:dyDescent="0.2">
      <c r="A398" s="63"/>
    </row>
    <row r="399" spans="1:1" x14ac:dyDescent="0.2">
      <c r="A399" s="63"/>
    </row>
    <row r="400" spans="1:1" x14ac:dyDescent="0.2">
      <c r="A400" s="63"/>
    </row>
    <row r="401" spans="1:1" x14ac:dyDescent="0.2">
      <c r="A401" s="63"/>
    </row>
    <row r="402" spans="1:1" x14ac:dyDescent="0.2">
      <c r="A402" s="63"/>
    </row>
    <row r="403" spans="1:1" x14ac:dyDescent="0.2">
      <c r="A403" s="63"/>
    </row>
    <row r="404" spans="1:1" x14ac:dyDescent="0.2">
      <c r="A404" s="63"/>
    </row>
    <row r="405" spans="1:1" x14ac:dyDescent="0.2">
      <c r="A405" s="63"/>
    </row>
    <row r="406" spans="1:1" x14ac:dyDescent="0.2">
      <c r="A406" s="63"/>
    </row>
    <row r="407" spans="1:1" x14ac:dyDescent="0.2">
      <c r="A407" s="63"/>
    </row>
    <row r="408" spans="1:1" x14ac:dyDescent="0.2">
      <c r="A408" s="63"/>
    </row>
    <row r="409" spans="1:1" x14ac:dyDescent="0.2">
      <c r="A409" s="63"/>
    </row>
    <row r="410" spans="1:1" x14ac:dyDescent="0.2">
      <c r="A410" s="63"/>
    </row>
    <row r="411" spans="1:1" x14ac:dyDescent="0.2">
      <c r="A411" s="63"/>
    </row>
    <row r="412" spans="1:1" x14ac:dyDescent="0.2">
      <c r="A412" s="63"/>
    </row>
    <row r="413" spans="1:1" x14ac:dyDescent="0.2">
      <c r="A413" s="63"/>
    </row>
    <row r="414" spans="1:1" x14ac:dyDescent="0.2">
      <c r="A414" s="63"/>
    </row>
    <row r="415" spans="1:1" x14ac:dyDescent="0.2">
      <c r="A415" s="63"/>
    </row>
    <row r="416" spans="1:1" x14ac:dyDescent="0.2">
      <c r="A416" s="63"/>
    </row>
    <row r="417" spans="1:1" x14ac:dyDescent="0.2">
      <c r="A417" s="63"/>
    </row>
    <row r="418" spans="1:1" x14ac:dyDescent="0.2">
      <c r="A418" s="63"/>
    </row>
    <row r="419" spans="1:1" x14ac:dyDescent="0.2">
      <c r="A419" s="63"/>
    </row>
    <row r="420" spans="1:1" x14ac:dyDescent="0.2">
      <c r="A420" s="63"/>
    </row>
    <row r="421" spans="1:1" x14ac:dyDescent="0.2">
      <c r="A421" s="63"/>
    </row>
    <row r="422" spans="1:1" x14ac:dyDescent="0.2">
      <c r="A422" s="63"/>
    </row>
    <row r="423" spans="1:1" x14ac:dyDescent="0.2">
      <c r="A423" s="63"/>
    </row>
    <row r="424" spans="1:1" x14ac:dyDescent="0.2">
      <c r="A424" s="63"/>
    </row>
    <row r="425" spans="1:1" x14ac:dyDescent="0.2">
      <c r="A425" s="63"/>
    </row>
    <row r="426" spans="1:1" x14ac:dyDescent="0.2">
      <c r="A426" s="63"/>
    </row>
    <row r="427" spans="1:1" x14ac:dyDescent="0.2">
      <c r="A427" s="63"/>
    </row>
    <row r="428" spans="1:1" x14ac:dyDescent="0.2">
      <c r="A428" s="63"/>
    </row>
    <row r="429" spans="1:1" x14ac:dyDescent="0.2">
      <c r="A429" s="63"/>
    </row>
    <row r="430" spans="1:1" x14ac:dyDescent="0.2">
      <c r="A430" s="63"/>
    </row>
    <row r="431" spans="1:1" x14ac:dyDescent="0.2">
      <c r="A431" s="63"/>
    </row>
    <row r="432" spans="1:1" x14ac:dyDescent="0.2">
      <c r="A432" s="63"/>
    </row>
    <row r="433" spans="1:1" x14ac:dyDescent="0.2">
      <c r="A433" s="63"/>
    </row>
    <row r="434" spans="1:1" x14ac:dyDescent="0.2">
      <c r="A434" s="63"/>
    </row>
    <row r="435" spans="1:1" x14ac:dyDescent="0.2">
      <c r="A435" s="63"/>
    </row>
    <row r="436" spans="1:1" x14ac:dyDescent="0.2">
      <c r="A436" s="63"/>
    </row>
    <row r="437" spans="1:1" x14ac:dyDescent="0.2">
      <c r="A437" s="63"/>
    </row>
    <row r="438" spans="1:1" x14ac:dyDescent="0.2">
      <c r="A438" s="63"/>
    </row>
    <row r="439" spans="1:1" x14ac:dyDescent="0.2">
      <c r="A439" s="63"/>
    </row>
    <row r="440" spans="1:1" x14ac:dyDescent="0.2">
      <c r="A440" s="63"/>
    </row>
    <row r="441" spans="1:1" x14ac:dyDescent="0.2">
      <c r="A441" s="63"/>
    </row>
    <row r="442" spans="1:1" x14ac:dyDescent="0.2">
      <c r="A442" s="63"/>
    </row>
    <row r="443" spans="1:1" x14ac:dyDescent="0.2">
      <c r="A443" s="63"/>
    </row>
    <row r="444" spans="1:1" x14ac:dyDescent="0.2">
      <c r="A444" s="63"/>
    </row>
    <row r="445" spans="1:1" x14ac:dyDescent="0.2">
      <c r="A445" s="63"/>
    </row>
    <row r="446" spans="1:1" x14ac:dyDescent="0.2">
      <c r="A446" s="63"/>
    </row>
    <row r="447" spans="1:1" x14ac:dyDescent="0.2">
      <c r="A447" s="63"/>
    </row>
    <row r="448" spans="1:1" x14ac:dyDescent="0.2">
      <c r="A448" s="63"/>
    </row>
    <row r="449" spans="1:1" x14ac:dyDescent="0.2">
      <c r="A449" s="63"/>
    </row>
    <row r="450" spans="1:1" x14ac:dyDescent="0.2">
      <c r="A450" s="63"/>
    </row>
    <row r="451" spans="1:1" x14ac:dyDescent="0.2">
      <c r="A451" s="63"/>
    </row>
    <row r="452" spans="1:1" x14ac:dyDescent="0.2">
      <c r="A452" s="63"/>
    </row>
    <row r="453" spans="1:1" x14ac:dyDescent="0.2">
      <c r="A453" s="63"/>
    </row>
    <row r="454" spans="1:1" x14ac:dyDescent="0.2">
      <c r="A454" s="63"/>
    </row>
    <row r="455" spans="1:1" x14ac:dyDescent="0.2">
      <c r="A455" s="63"/>
    </row>
    <row r="456" spans="1:1" x14ac:dyDescent="0.2">
      <c r="A456" s="63"/>
    </row>
    <row r="457" spans="1:1" x14ac:dyDescent="0.2">
      <c r="A457" s="63"/>
    </row>
    <row r="458" spans="1:1" x14ac:dyDescent="0.2">
      <c r="A458" s="63"/>
    </row>
    <row r="459" spans="1:1" x14ac:dyDescent="0.2">
      <c r="A459" s="63"/>
    </row>
    <row r="460" spans="1:1" x14ac:dyDescent="0.2">
      <c r="A460" s="63"/>
    </row>
    <row r="461" spans="1:1" x14ac:dyDescent="0.2">
      <c r="A461" s="63"/>
    </row>
    <row r="462" spans="1:1" x14ac:dyDescent="0.2">
      <c r="A462" s="63"/>
    </row>
    <row r="463" spans="1:1" x14ac:dyDescent="0.2">
      <c r="A463" s="63"/>
    </row>
    <row r="464" spans="1:1" x14ac:dyDescent="0.2">
      <c r="A464" s="63"/>
    </row>
    <row r="465" spans="1:1" x14ac:dyDescent="0.2">
      <c r="A465" s="63"/>
    </row>
    <row r="466" spans="1:1" x14ac:dyDescent="0.2">
      <c r="A466" s="63"/>
    </row>
    <row r="467" spans="1:1" x14ac:dyDescent="0.2">
      <c r="A467" s="63"/>
    </row>
    <row r="468" spans="1:1" x14ac:dyDescent="0.2">
      <c r="A468" s="63"/>
    </row>
    <row r="469" spans="1:1" x14ac:dyDescent="0.2">
      <c r="A469" s="63"/>
    </row>
    <row r="470" spans="1:1" x14ac:dyDescent="0.2">
      <c r="A470" s="63"/>
    </row>
    <row r="471" spans="1:1" x14ac:dyDescent="0.2">
      <c r="A471" s="63"/>
    </row>
    <row r="472" spans="1:1" x14ac:dyDescent="0.2">
      <c r="A472" s="63"/>
    </row>
    <row r="473" spans="1:1" x14ac:dyDescent="0.2">
      <c r="A473" s="63"/>
    </row>
    <row r="474" spans="1:1" x14ac:dyDescent="0.2">
      <c r="A474" s="63"/>
    </row>
    <row r="475" spans="1:1" x14ac:dyDescent="0.2">
      <c r="A475" s="63"/>
    </row>
    <row r="476" spans="1:1" x14ac:dyDescent="0.2">
      <c r="A476" s="63"/>
    </row>
    <row r="477" spans="1:1" x14ac:dyDescent="0.2">
      <c r="A477" s="63"/>
    </row>
    <row r="478" spans="1:1" x14ac:dyDescent="0.2">
      <c r="A478" s="63"/>
    </row>
    <row r="479" spans="1:1" x14ac:dyDescent="0.2">
      <c r="A479" s="63"/>
    </row>
    <row r="480" spans="1:1" x14ac:dyDescent="0.2">
      <c r="A480" s="63"/>
    </row>
    <row r="481" spans="1:1" x14ac:dyDescent="0.2">
      <c r="A481" s="63"/>
    </row>
    <row r="482" spans="1:1" x14ac:dyDescent="0.2">
      <c r="A482" s="63"/>
    </row>
    <row r="483" spans="1:1" x14ac:dyDescent="0.2">
      <c r="A483" s="63"/>
    </row>
    <row r="484" spans="1:1" x14ac:dyDescent="0.2">
      <c r="A484" s="63"/>
    </row>
    <row r="485" spans="1:1" x14ac:dyDescent="0.2">
      <c r="A485" s="63"/>
    </row>
    <row r="486" spans="1:1" x14ac:dyDescent="0.2">
      <c r="A486" s="63"/>
    </row>
    <row r="487" spans="1:1" x14ac:dyDescent="0.2">
      <c r="A487" s="63"/>
    </row>
    <row r="488" spans="1:1" x14ac:dyDescent="0.2">
      <c r="A488" s="63"/>
    </row>
    <row r="489" spans="1:1" x14ac:dyDescent="0.2">
      <c r="A489" s="63"/>
    </row>
    <row r="490" spans="1:1" x14ac:dyDescent="0.2">
      <c r="A490" s="63"/>
    </row>
    <row r="491" spans="1:1" x14ac:dyDescent="0.2">
      <c r="A491" s="63"/>
    </row>
    <row r="492" spans="1:1" x14ac:dyDescent="0.2">
      <c r="A492" s="63"/>
    </row>
    <row r="493" spans="1:1" x14ac:dyDescent="0.2">
      <c r="A493" s="63"/>
    </row>
    <row r="494" spans="1:1" x14ac:dyDescent="0.2">
      <c r="A494" s="63"/>
    </row>
    <row r="495" spans="1:1" x14ac:dyDescent="0.2">
      <c r="A495" s="63"/>
    </row>
    <row r="496" spans="1:1" x14ac:dyDescent="0.2">
      <c r="A496" s="63"/>
    </row>
    <row r="497" spans="1:1" x14ac:dyDescent="0.2">
      <c r="A497" s="63"/>
    </row>
    <row r="498" spans="1:1" x14ac:dyDescent="0.2">
      <c r="A498" s="63"/>
    </row>
    <row r="499" spans="1:1" x14ac:dyDescent="0.2">
      <c r="A499" s="63"/>
    </row>
    <row r="500" spans="1:1" x14ac:dyDescent="0.2">
      <c r="A500" s="63"/>
    </row>
    <row r="501" spans="1:1" x14ac:dyDescent="0.2">
      <c r="A501" s="63"/>
    </row>
    <row r="502" spans="1:1" x14ac:dyDescent="0.2">
      <c r="A502" s="63"/>
    </row>
    <row r="503" spans="1:1" x14ac:dyDescent="0.2">
      <c r="A503" s="63"/>
    </row>
    <row r="504" spans="1:1" x14ac:dyDescent="0.2">
      <c r="A504" s="63"/>
    </row>
    <row r="505" spans="1:1" x14ac:dyDescent="0.2">
      <c r="A505" s="63"/>
    </row>
    <row r="506" spans="1:1" x14ac:dyDescent="0.2">
      <c r="A506" s="63"/>
    </row>
    <row r="507" spans="1:1" x14ac:dyDescent="0.2">
      <c r="A507" s="63"/>
    </row>
    <row r="508" spans="1:1" x14ac:dyDescent="0.2">
      <c r="A508" s="63"/>
    </row>
    <row r="509" spans="1:1" x14ac:dyDescent="0.2">
      <c r="A509" s="63"/>
    </row>
    <row r="510" spans="1:1" x14ac:dyDescent="0.2">
      <c r="A510" s="63"/>
    </row>
    <row r="511" spans="1:1" x14ac:dyDescent="0.2">
      <c r="A511" s="63"/>
    </row>
    <row r="512" spans="1:1" x14ac:dyDescent="0.2">
      <c r="A512" s="63"/>
    </row>
    <row r="513" spans="1:1" x14ac:dyDescent="0.2">
      <c r="A513" s="63"/>
    </row>
    <row r="514" spans="1:1" x14ac:dyDescent="0.2">
      <c r="A514" s="63"/>
    </row>
    <row r="515" spans="1:1" x14ac:dyDescent="0.2">
      <c r="A515" s="63"/>
    </row>
    <row r="516" spans="1:1" x14ac:dyDescent="0.2">
      <c r="A516" s="63"/>
    </row>
    <row r="517" spans="1:1" x14ac:dyDescent="0.2">
      <c r="A517" s="63"/>
    </row>
    <row r="518" spans="1:1" x14ac:dyDescent="0.2">
      <c r="A518" s="63"/>
    </row>
    <row r="519" spans="1:1" x14ac:dyDescent="0.2">
      <c r="A519" s="63"/>
    </row>
    <row r="520" spans="1:1" x14ac:dyDescent="0.2">
      <c r="A520" s="63"/>
    </row>
    <row r="521" spans="1:1" x14ac:dyDescent="0.2">
      <c r="A521" s="63"/>
    </row>
    <row r="522" spans="1:1" x14ac:dyDescent="0.2">
      <c r="A522" s="63"/>
    </row>
    <row r="523" spans="1:1" x14ac:dyDescent="0.2">
      <c r="A523" s="63"/>
    </row>
    <row r="524" spans="1:1" x14ac:dyDescent="0.2">
      <c r="A524" s="63"/>
    </row>
    <row r="525" spans="1:1" x14ac:dyDescent="0.2">
      <c r="A525" s="63"/>
    </row>
    <row r="526" spans="1:1" x14ac:dyDescent="0.2">
      <c r="A526" s="63"/>
    </row>
    <row r="527" spans="1:1" x14ac:dyDescent="0.2">
      <c r="A527" s="63"/>
    </row>
    <row r="528" spans="1:1" x14ac:dyDescent="0.2">
      <c r="A528" s="63"/>
    </row>
    <row r="529" spans="1:1" x14ac:dyDescent="0.2">
      <c r="A529" s="63"/>
    </row>
    <row r="530" spans="1:1" x14ac:dyDescent="0.2">
      <c r="A530" s="63"/>
    </row>
    <row r="531" spans="1:1" x14ac:dyDescent="0.2">
      <c r="A531" s="63"/>
    </row>
    <row r="532" spans="1:1" x14ac:dyDescent="0.2">
      <c r="A532" s="63"/>
    </row>
    <row r="533" spans="1:1" x14ac:dyDescent="0.2">
      <c r="A533" s="63"/>
    </row>
    <row r="534" spans="1:1" x14ac:dyDescent="0.2">
      <c r="A534" s="63"/>
    </row>
    <row r="535" spans="1:1" x14ac:dyDescent="0.2">
      <c r="A535" s="63"/>
    </row>
    <row r="536" spans="1:1" x14ac:dyDescent="0.2">
      <c r="A536" s="63"/>
    </row>
    <row r="537" spans="1:1" x14ac:dyDescent="0.2">
      <c r="A537" s="63"/>
    </row>
    <row r="538" spans="1:1" x14ac:dyDescent="0.2">
      <c r="A538" s="63"/>
    </row>
    <row r="539" spans="1:1" x14ac:dyDescent="0.2">
      <c r="A539" s="63"/>
    </row>
    <row r="540" spans="1:1" x14ac:dyDescent="0.2">
      <c r="A540" s="63"/>
    </row>
    <row r="541" spans="1:1" x14ac:dyDescent="0.2">
      <c r="A541" s="63"/>
    </row>
    <row r="542" spans="1:1" x14ac:dyDescent="0.2">
      <c r="A542" s="63"/>
    </row>
    <row r="543" spans="1:1" x14ac:dyDescent="0.2">
      <c r="A543" s="63"/>
    </row>
    <row r="544" spans="1:1" x14ac:dyDescent="0.2">
      <c r="A544" s="63"/>
    </row>
    <row r="545" spans="1:1" x14ac:dyDescent="0.2">
      <c r="A545" s="63"/>
    </row>
    <row r="546" spans="1:1" x14ac:dyDescent="0.2">
      <c r="A546" s="63"/>
    </row>
    <row r="547" spans="1:1" x14ac:dyDescent="0.2">
      <c r="A547" s="63"/>
    </row>
    <row r="548" spans="1:1" x14ac:dyDescent="0.2">
      <c r="A548" s="63"/>
    </row>
    <row r="549" spans="1:1" x14ac:dyDescent="0.2">
      <c r="A549" s="63"/>
    </row>
    <row r="550" spans="1:1" x14ac:dyDescent="0.2">
      <c r="A550" s="63"/>
    </row>
    <row r="551" spans="1:1" x14ac:dyDescent="0.2">
      <c r="A551" s="63"/>
    </row>
    <row r="552" spans="1:1" x14ac:dyDescent="0.2">
      <c r="A552" s="63"/>
    </row>
    <row r="553" spans="1:1" x14ac:dyDescent="0.2">
      <c r="A553" s="63"/>
    </row>
    <row r="554" spans="1:1" x14ac:dyDescent="0.2">
      <c r="A554" s="63"/>
    </row>
    <row r="555" spans="1:1" x14ac:dyDescent="0.2">
      <c r="A555" s="63"/>
    </row>
    <row r="556" spans="1:1" x14ac:dyDescent="0.2">
      <c r="A556" s="63"/>
    </row>
    <row r="557" spans="1:1" x14ac:dyDescent="0.2">
      <c r="A557" s="63"/>
    </row>
    <row r="558" spans="1:1" x14ac:dyDescent="0.2">
      <c r="A558" s="63"/>
    </row>
    <row r="559" spans="1:1" x14ac:dyDescent="0.2">
      <c r="A559" s="63"/>
    </row>
    <row r="560" spans="1:1" x14ac:dyDescent="0.2">
      <c r="A560" s="63"/>
    </row>
    <row r="561" spans="1:1" x14ac:dyDescent="0.2">
      <c r="A561" s="63"/>
    </row>
    <row r="562" spans="1:1" x14ac:dyDescent="0.2">
      <c r="A562" s="63"/>
    </row>
    <row r="563" spans="1:1" x14ac:dyDescent="0.2">
      <c r="A563" s="63"/>
    </row>
    <row r="564" spans="1:1" x14ac:dyDescent="0.2">
      <c r="A564" s="63"/>
    </row>
    <row r="565" spans="1:1" x14ac:dyDescent="0.2">
      <c r="A565" s="63"/>
    </row>
    <row r="566" spans="1:1" x14ac:dyDescent="0.2">
      <c r="A566" s="63"/>
    </row>
    <row r="567" spans="1:1" x14ac:dyDescent="0.2">
      <c r="A567" s="63"/>
    </row>
    <row r="568" spans="1:1" x14ac:dyDescent="0.2">
      <c r="A568" s="63"/>
    </row>
    <row r="569" spans="1:1" x14ac:dyDescent="0.2">
      <c r="A569" s="63"/>
    </row>
    <row r="570" spans="1:1" x14ac:dyDescent="0.2">
      <c r="A570" s="63"/>
    </row>
    <row r="571" spans="1:1" x14ac:dyDescent="0.2">
      <c r="A571" s="63"/>
    </row>
    <row r="572" spans="1:1" x14ac:dyDescent="0.2">
      <c r="A572" s="63"/>
    </row>
    <row r="573" spans="1:1" x14ac:dyDescent="0.2">
      <c r="A573" s="63"/>
    </row>
    <row r="574" spans="1:1" x14ac:dyDescent="0.2">
      <c r="A574" s="63"/>
    </row>
    <row r="575" spans="1:1" x14ac:dyDescent="0.2">
      <c r="A575" s="63"/>
    </row>
    <row r="576" spans="1:1" x14ac:dyDescent="0.2">
      <c r="A576" s="63"/>
    </row>
    <row r="577" spans="1:1" x14ac:dyDescent="0.2">
      <c r="A577" s="63"/>
    </row>
    <row r="578" spans="1:1" x14ac:dyDescent="0.2">
      <c r="A578" s="63"/>
    </row>
    <row r="579" spans="1:1" x14ac:dyDescent="0.2">
      <c r="A579" s="63"/>
    </row>
    <row r="580" spans="1:1" x14ac:dyDescent="0.2">
      <c r="A580" s="63"/>
    </row>
    <row r="581" spans="1:1" x14ac:dyDescent="0.2">
      <c r="A581" s="63"/>
    </row>
    <row r="582" spans="1:1" x14ac:dyDescent="0.2">
      <c r="A582" s="63"/>
    </row>
    <row r="583" spans="1:1" x14ac:dyDescent="0.2">
      <c r="A583" s="63"/>
    </row>
    <row r="584" spans="1:1" x14ac:dyDescent="0.2">
      <c r="A584" s="63"/>
    </row>
    <row r="585" spans="1:1" x14ac:dyDescent="0.2">
      <c r="A585" s="63"/>
    </row>
    <row r="586" spans="1:1" x14ac:dyDescent="0.2">
      <c r="A586" s="63"/>
    </row>
    <row r="587" spans="1:1" x14ac:dyDescent="0.2">
      <c r="A587" s="63"/>
    </row>
    <row r="588" spans="1:1" x14ac:dyDescent="0.2">
      <c r="A588" s="63"/>
    </row>
    <row r="589" spans="1:1" x14ac:dyDescent="0.2">
      <c r="A589" s="63"/>
    </row>
    <row r="590" spans="1:1" x14ac:dyDescent="0.2">
      <c r="A590" s="63"/>
    </row>
    <row r="591" spans="1:1" x14ac:dyDescent="0.2">
      <c r="A591" s="63"/>
    </row>
    <row r="592" spans="1:1" x14ac:dyDescent="0.2">
      <c r="A592" s="63"/>
    </row>
    <row r="593" spans="1:1" x14ac:dyDescent="0.2">
      <c r="A593" s="63"/>
    </row>
    <row r="594" spans="1:1" x14ac:dyDescent="0.2">
      <c r="A594" s="63"/>
    </row>
    <row r="595" spans="1:1" x14ac:dyDescent="0.2">
      <c r="A595" s="63"/>
    </row>
    <row r="596" spans="1:1" x14ac:dyDescent="0.2">
      <c r="A596" s="63"/>
    </row>
    <row r="597" spans="1:1" x14ac:dyDescent="0.2">
      <c r="A597" s="63"/>
    </row>
    <row r="598" spans="1:1" x14ac:dyDescent="0.2">
      <c r="A598" s="63"/>
    </row>
    <row r="599" spans="1:1" x14ac:dyDescent="0.2">
      <c r="A599" s="63"/>
    </row>
    <row r="600" spans="1:1" x14ac:dyDescent="0.2">
      <c r="A600" s="63"/>
    </row>
    <row r="601" spans="1:1" x14ac:dyDescent="0.2">
      <c r="A601" s="63"/>
    </row>
    <row r="602" spans="1:1" x14ac:dyDescent="0.2">
      <c r="A602" s="63"/>
    </row>
    <row r="603" spans="1:1" x14ac:dyDescent="0.2">
      <c r="A603" s="63"/>
    </row>
    <row r="604" spans="1:1" x14ac:dyDescent="0.2">
      <c r="A604" s="63"/>
    </row>
    <row r="605" spans="1:1" x14ac:dyDescent="0.2">
      <c r="A605" s="63"/>
    </row>
    <row r="606" spans="1:1" x14ac:dyDescent="0.2">
      <c r="A606" s="63"/>
    </row>
    <row r="607" spans="1:1" x14ac:dyDescent="0.2">
      <c r="A607" s="63"/>
    </row>
    <row r="608" spans="1:1" x14ac:dyDescent="0.2">
      <c r="A608" s="63"/>
    </row>
    <row r="609" spans="1:1" x14ac:dyDescent="0.2">
      <c r="A609" s="63"/>
    </row>
    <row r="610" spans="1:1" x14ac:dyDescent="0.2">
      <c r="A610" s="63"/>
    </row>
    <row r="611" spans="1:1" x14ac:dyDescent="0.2">
      <c r="A611" s="63"/>
    </row>
    <row r="612" spans="1:1" x14ac:dyDescent="0.2">
      <c r="A612" s="63"/>
    </row>
    <row r="613" spans="1:1" x14ac:dyDescent="0.2">
      <c r="A613" s="63"/>
    </row>
    <row r="614" spans="1:1" x14ac:dyDescent="0.2">
      <c r="A614" s="63"/>
    </row>
    <row r="615" spans="1:1" x14ac:dyDescent="0.2">
      <c r="A615" s="63"/>
    </row>
    <row r="616" spans="1:1" x14ac:dyDescent="0.2">
      <c r="A616" s="63"/>
    </row>
    <row r="617" spans="1:1" x14ac:dyDescent="0.2">
      <c r="A617" s="63"/>
    </row>
    <row r="618" spans="1:1" x14ac:dyDescent="0.2">
      <c r="A618" s="63"/>
    </row>
    <row r="619" spans="1:1" x14ac:dyDescent="0.2">
      <c r="A619" s="63"/>
    </row>
    <row r="620" spans="1:1" x14ac:dyDescent="0.2">
      <c r="A620" s="63"/>
    </row>
    <row r="621" spans="1:1" x14ac:dyDescent="0.2">
      <c r="A621" s="63"/>
    </row>
    <row r="622" spans="1:1" x14ac:dyDescent="0.2">
      <c r="A622" s="63"/>
    </row>
    <row r="623" spans="1:1" x14ac:dyDescent="0.2">
      <c r="A623" s="63"/>
    </row>
    <row r="624" spans="1:1" x14ac:dyDescent="0.2">
      <c r="A624" s="63"/>
    </row>
    <row r="625" spans="1:1" x14ac:dyDescent="0.2">
      <c r="A625" s="63"/>
    </row>
    <row r="626" spans="1:1" x14ac:dyDescent="0.2">
      <c r="A626" s="63"/>
    </row>
    <row r="627" spans="1:1" x14ac:dyDescent="0.2">
      <c r="A627" s="63"/>
    </row>
    <row r="628" spans="1:1" x14ac:dyDescent="0.2">
      <c r="A628" s="63"/>
    </row>
    <row r="629" spans="1:1" x14ac:dyDescent="0.2">
      <c r="A629" s="63"/>
    </row>
    <row r="630" spans="1:1" x14ac:dyDescent="0.2">
      <c r="A630" s="63"/>
    </row>
    <row r="631" spans="1:1" x14ac:dyDescent="0.2">
      <c r="A631" s="63"/>
    </row>
    <row r="632" spans="1:1" x14ac:dyDescent="0.2">
      <c r="A632" s="63"/>
    </row>
    <row r="633" spans="1:1" x14ac:dyDescent="0.2">
      <c r="A633" s="63"/>
    </row>
    <row r="634" spans="1:1" x14ac:dyDescent="0.2">
      <c r="A634" s="63"/>
    </row>
    <row r="635" spans="1:1" x14ac:dyDescent="0.2">
      <c r="A635" s="63"/>
    </row>
    <row r="636" spans="1:1" x14ac:dyDescent="0.2">
      <c r="A636" s="63"/>
    </row>
    <row r="637" spans="1:1" x14ac:dyDescent="0.2">
      <c r="A637" s="63"/>
    </row>
    <row r="638" spans="1:1" x14ac:dyDescent="0.2">
      <c r="A638" s="63"/>
    </row>
    <row r="639" spans="1:1" x14ac:dyDescent="0.2">
      <c r="A639" s="63"/>
    </row>
    <row r="640" spans="1:1" x14ac:dyDescent="0.2">
      <c r="A640" s="63"/>
    </row>
    <row r="641" spans="1:1" x14ac:dyDescent="0.2">
      <c r="A641" s="63"/>
    </row>
    <row r="642" spans="1:1" x14ac:dyDescent="0.2">
      <c r="A642" s="63"/>
    </row>
    <row r="643" spans="1:1" x14ac:dyDescent="0.2">
      <c r="A643" s="63"/>
    </row>
    <row r="644" spans="1:1" x14ac:dyDescent="0.2">
      <c r="A644" s="63"/>
    </row>
    <row r="645" spans="1:1" x14ac:dyDescent="0.2">
      <c r="A645" s="63"/>
    </row>
    <row r="646" spans="1:1" x14ac:dyDescent="0.2">
      <c r="A646" s="63"/>
    </row>
    <row r="647" spans="1:1" x14ac:dyDescent="0.2">
      <c r="A647" s="63"/>
    </row>
    <row r="648" spans="1:1" x14ac:dyDescent="0.2">
      <c r="A648" s="63"/>
    </row>
    <row r="649" spans="1:1" x14ac:dyDescent="0.2">
      <c r="A649" s="63"/>
    </row>
    <row r="650" spans="1:1" x14ac:dyDescent="0.2">
      <c r="A650" s="63"/>
    </row>
    <row r="651" spans="1:1" x14ac:dyDescent="0.2">
      <c r="A651" s="63"/>
    </row>
    <row r="652" spans="1:1" x14ac:dyDescent="0.2">
      <c r="A652" s="63"/>
    </row>
    <row r="653" spans="1:1" x14ac:dyDescent="0.2">
      <c r="A653" s="63"/>
    </row>
    <row r="654" spans="1:1" x14ac:dyDescent="0.2">
      <c r="A654" s="63"/>
    </row>
    <row r="655" spans="1:1" x14ac:dyDescent="0.2">
      <c r="A655" s="63"/>
    </row>
    <row r="656" spans="1:1" x14ac:dyDescent="0.2">
      <c r="A656" s="63"/>
    </row>
    <row r="657" spans="1:1" x14ac:dyDescent="0.2">
      <c r="A657" s="63"/>
    </row>
    <row r="658" spans="1:1" x14ac:dyDescent="0.2">
      <c r="A658" s="63"/>
    </row>
    <row r="659" spans="1:1" x14ac:dyDescent="0.2">
      <c r="A659" s="63"/>
    </row>
    <row r="660" spans="1:1" x14ac:dyDescent="0.2">
      <c r="A660" s="63"/>
    </row>
    <row r="661" spans="1:1" x14ac:dyDescent="0.2">
      <c r="A661" s="63"/>
    </row>
    <row r="662" spans="1:1" x14ac:dyDescent="0.2">
      <c r="A662" s="63"/>
    </row>
    <row r="663" spans="1:1" x14ac:dyDescent="0.2">
      <c r="A663" s="63"/>
    </row>
    <row r="664" spans="1:1" x14ac:dyDescent="0.2">
      <c r="A664" s="63"/>
    </row>
    <row r="665" spans="1:1" x14ac:dyDescent="0.2">
      <c r="A665" s="63"/>
    </row>
    <row r="666" spans="1:1" x14ac:dyDescent="0.2">
      <c r="A666" s="63"/>
    </row>
    <row r="667" spans="1:1" x14ac:dyDescent="0.2">
      <c r="A667" s="63"/>
    </row>
    <row r="668" spans="1:1" x14ac:dyDescent="0.2">
      <c r="A668" s="63"/>
    </row>
    <row r="669" spans="1:1" x14ac:dyDescent="0.2">
      <c r="A669" s="63"/>
    </row>
    <row r="670" spans="1:1" x14ac:dyDescent="0.2">
      <c r="A670" s="63"/>
    </row>
    <row r="671" spans="1:1" x14ac:dyDescent="0.2">
      <c r="A671" s="63"/>
    </row>
    <row r="672" spans="1:1" x14ac:dyDescent="0.2">
      <c r="A672" s="63"/>
    </row>
    <row r="673" spans="1:1" x14ac:dyDescent="0.2">
      <c r="A673" s="63"/>
    </row>
    <row r="674" spans="1:1" x14ac:dyDescent="0.2">
      <c r="A674" s="63"/>
    </row>
    <row r="675" spans="1:1" x14ac:dyDescent="0.2">
      <c r="A675" s="63"/>
    </row>
    <row r="676" spans="1:1" x14ac:dyDescent="0.2">
      <c r="A676" s="63"/>
    </row>
    <row r="677" spans="1:1" x14ac:dyDescent="0.2">
      <c r="A677" s="63"/>
    </row>
    <row r="678" spans="1:1" x14ac:dyDescent="0.2">
      <c r="A678" s="63"/>
    </row>
    <row r="679" spans="1:1" x14ac:dyDescent="0.2">
      <c r="A679" s="63"/>
    </row>
    <row r="680" spans="1:1" x14ac:dyDescent="0.2">
      <c r="A680" s="63"/>
    </row>
    <row r="681" spans="1:1" x14ac:dyDescent="0.2">
      <c r="A681" s="63"/>
    </row>
    <row r="682" spans="1:1" x14ac:dyDescent="0.2">
      <c r="A682" s="63"/>
    </row>
    <row r="683" spans="1:1" x14ac:dyDescent="0.2">
      <c r="A683" s="63"/>
    </row>
    <row r="684" spans="1:1" x14ac:dyDescent="0.2">
      <c r="A684" s="63"/>
    </row>
    <row r="685" spans="1:1" x14ac:dyDescent="0.2">
      <c r="A685" s="63"/>
    </row>
    <row r="686" spans="1:1" x14ac:dyDescent="0.2">
      <c r="A686" s="63"/>
    </row>
    <row r="687" spans="1:1" x14ac:dyDescent="0.2">
      <c r="A687" s="63"/>
    </row>
    <row r="688" spans="1:1" x14ac:dyDescent="0.2">
      <c r="A688" s="63"/>
    </row>
    <row r="689" spans="1:1" x14ac:dyDescent="0.2">
      <c r="A689" s="63"/>
    </row>
    <row r="690" spans="1:1" x14ac:dyDescent="0.2">
      <c r="A690" s="63"/>
    </row>
    <row r="691" spans="1:1" x14ac:dyDescent="0.2">
      <c r="A691" s="63"/>
    </row>
    <row r="692" spans="1:1" x14ac:dyDescent="0.2">
      <c r="A692" s="63"/>
    </row>
    <row r="693" spans="1:1" x14ac:dyDescent="0.2">
      <c r="A693" s="63"/>
    </row>
    <row r="694" spans="1:1" x14ac:dyDescent="0.2">
      <c r="A694" s="63"/>
    </row>
    <row r="695" spans="1:1" x14ac:dyDescent="0.2">
      <c r="A695" s="63"/>
    </row>
    <row r="696" spans="1:1" x14ac:dyDescent="0.2">
      <c r="A696" s="63"/>
    </row>
    <row r="697" spans="1:1" x14ac:dyDescent="0.2">
      <c r="A697" s="63"/>
    </row>
    <row r="698" spans="1:1" x14ac:dyDescent="0.2">
      <c r="A698" s="63"/>
    </row>
    <row r="699" spans="1:1" x14ac:dyDescent="0.2">
      <c r="A699" s="63"/>
    </row>
    <row r="700" spans="1:1" x14ac:dyDescent="0.2">
      <c r="A700" s="63"/>
    </row>
    <row r="701" spans="1:1" x14ac:dyDescent="0.2">
      <c r="A701" s="63"/>
    </row>
    <row r="702" spans="1:1" x14ac:dyDescent="0.2">
      <c r="A702" s="63"/>
    </row>
    <row r="703" spans="1:1" x14ac:dyDescent="0.2">
      <c r="A703" s="63"/>
    </row>
    <row r="704" spans="1:1" x14ac:dyDescent="0.2">
      <c r="A704" s="63"/>
    </row>
    <row r="705" spans="1:1" x14ac:dyDescent="0.2">
      <c r="A705" s="63"/>
    </row>
    <row r="706" spans="1:1" x14ac:dyDescent="0.2">
      <c r="A706" s="63"/>
    </row>
    <row r="707" spans="1:1" x14ac:dyDescent="0.2">
      <c r="A707" s="63"/>
    </row>
    <row r="708" spans="1:1" x14ac:dyDescent="0.2">
      <c r="A708" s="63"/>
    </row>
    <row r="709" spans="1:1" x14ac:dyDescent="0.2">
      <c r="A709" s="63"/>
    </row>
    <row r="710" spans="1:1" x14ac:dyDescent="0.2">
      <c r="A710" s="63"/>
    </row>
    <row r="711" spans="1:1" x14ac:dyDescent="0.2">
      <c r="A711" s="63"/>
    </row>
    <row r="712" spans="1:1" x14ac:dyDescent="0.2">
      <c r="A712" s="63"/>
    </row>
    <row r="713" spans="1:1" x14ac:dyDescent="0.2">
      <c r="A713" s="63"/>
    </row>
    <row r="714" spans="1:1" x14ac:dyDescent="0.2">
      <c r="A714" s="63"/>
    </row>
    <row r="715" spans="1:1" x14ac:dyDescent="0.2">
      <c r="A715" s="63"/>
    </row>
    <row r="716" spans="1:1" x14ac:dyDescent="0.2">
      <c r="A716" s="63"/>
    </row>
    <row r="717" spans="1:1" x14ac:dyDescent="0.2">
      <c r="A717" s="63"/>
    </row>
    <row r="718" spans="1:1" x14ac:dyDescent="0.2">
      <c r="A718" s="63"/>
    </row>
    <row r="719" spans="1:1" x14ac:dyDescent="0.2">
      <c r="A719" s="63"/>
    </row>
    <row r="720" spans="1:1" x14ac:dyDescent="0.2">
      <c r="A720" s="63"/>
    </row>
    <row r="721" spans="1:1" x14ac:dyDescent="0.2">
      <c r="A721" s="63"/>
    </row>
    <row r="722" spans="1:1" x14ac:dyDescent="0.2">
      <c r="A722" s="63"/>
    </row>
    <row r="723" spans="1:1" x14ac:dyDescent="0.2">
      <c r="A723" s="63"/>
    </row>
    <row r="724" spans="1:1" x14ac:dyDescent="0.2">
      <c r="A724" s="63"/>
    </row>
    <row r="725" spans="1:1" x14ac:dyDescent="0.2">
      <c r="A725" s="63"/>
    </row>
    <row r="726" spans="1:1" x14ac:dyDescent="0.2">
      <c r="A726" s="63"/>
    </row>
    <row r="727" spans="1:1" x14ac:dyDescent="0.2">
      <c r="A727" s="63"/>
    </row>
    <row r="728" spans="1:1" x14ac:dyDescent="0.2">
      <c r="A728" s="63"/>
    </row>
    <row r="729" spans="1:1" x14ac:dyDescent="0.2">
      <c r="A729" s="63"/>
    </row>
    <row r="730" spans="1:1" x14ac:dyDescent="0.2">
      <c r="A730" s="63"/>
    </row>
    <row r="731" spans="1:1" x14ac:dyDescent="0.2">
      <c r="A731" s="63"/>
    </row>
    <row r="732" spans="1:1" x14ac:dyDescent="0.2">
      <c r="A732" s="63"/>
    </row>
    <row r="733" spans="1:1" x14ac:dyDescent="0.2">
      <c r="A733" s="63"/>
    </row>
    <row r="734" spans="1:1" x14ac:dyDescent="0.2">
      <c r="A734" s="63"/>
    </row>
    <row r="735" spans="1:1" x14ac:dyDescent="0.2">
      <c r="A735" s="63"/>
    </row>
    <row r="736" spans="1:1" x14ac:dyDescent="0.2">
      <c r="A736" s="63"/>
    </row>
    <row r="737" spans="1:1" x14ac:dyDescent="0.2">
      <c r="A737" s="63"/>
    </row>
    <row r="738" spans="1:1" x14ac:dyDescent="0.2">
      <c r="A738" s="63"/>
    </row>
    <row r="739" spans="1:1" x14ac:dyDescent="0.2">
      <c r="A739" s="63"/>
    </row>
    <row r="740" spans="1:1" x14ac:dyDescent="0.2">
      <c r="A740" s="63"/>
    </row>
    <row r="741" spans="1:1" x14ac:dyDescent="0.2">
      <c r="A741" s="63"/>
    </row>
    <row r="742" spans="1:1" x14ac:dyDescent="0.2">
      <c r="A742" s="63"/>
    </row>
    <row r="743" spans="1:1" x14ac:dyDescent="0.2">
      <c r="A743" s="63"/>
    </row>
    <row r="744" spans="1:1" x14ac:dyDescent="0.2">
      <c r="A744" s="63"/>
    </row>
    <row r="745" spans="1:1" x14ac:dyDescent="0.2">
      <c r="A745" s="63"/>
    </row>
    <row r="746" spans="1:1" x14ac:dyDescent="0.2">
      <c r="A746" s="63"/>
    </row>
    <row r="747" spans="1:1" x14ac:dyDescent="0.2">
      <c r="A747" s="63"/>
    </row>
    <row r="748" spans="1:1" x14ac:dyDescent="0.2">
      <c r="A748" s="63"/>
    </row>
    <row r="749" spans="1:1" x14ac:dyDescent="0.2">
      <c r="A749" s="63"/>
    </row>
    <row r="750" spans="1:1" x14ac:dyDescent="0.2">
      <c r="A750" s="63"/>
    </row>
    <row r="751" spans="1:1" x14ac:dyDescent="0.2">
      <c r="A751" s="63"/>
    </row>
    <row r="752" spans="1:1" x14ac:dyDescent="0.2">
      <c r="A752" s="63"/>
    </row>
    <row r="753" spans="1:1" x14ac:dyDescent="0.2">
      <c r="A753" s="63"/>
    </row>
    <row r="754" spans="1:1" x14ac:dyDescent="0.2">
      <c r="A754" s="63"/>
    </row>
    <row r="755" spans="1:1" x14ac:dyDescent="0.2">
      <c r="A755" s="63"/>
    </row>
    <row r="756" spans="1:1" x14ac:dyDescent="0.2">
      <c r="A756" s="63"/>
    </row>
    <row r="757" spans="1:1" x14ac:dyDescent="0.2">
      <c r="A757" s="63"/>
    </row>
    <row r="758" spans="1:1" x14ac:dyDescent="0.2">
      <c r="A758" s="63"/>
    </row>
    <row r="759" spans="1:1" x14ac:dyDescent="0.2">
      <c r="A759" s="63"/>
    </row>
    <row r="760" spans="1:1" x14ac:dyDescent="0.2">
      <c r="A760" s="63"/>
    </row>
    <row r="761" spans="1:1" x14ac:dyDescent="0.2">
      <c r="A761" s="63"/>
    </row>
    <row r="762" spans="1:1" x14ac:dyDescent="0.2">
      <c r="A762" s="63"/>
    </row>
    <row r="763" spans="1:1" x14ac:dyDescent="0.2">
      <c r="A763" s="63"/>
    </row>
    <row r="764" spans="1:1" x14ac:dyDescent="0.2">
      <c r="A764" s="63"/>
    </row>
    <row r="765" spans="1:1" x14ac:dyDescent="0.2">
      <c r="A765" s="63"/>
    </row>
    <row r="766" spans="1:1" x14ac:dyDescent="0.2">
      <c r="A766" s="63"/>
    </row>
    <row r="767" spans="1:1" x14ac:dyDescent="0.2">
      <c r="A767" s="63"/>
    </row>
    <row r="768" spans="1:1" x14ac:dyDescent="0.2">
      <c r="A768" s="63"/>
    </row>
    <row r="769" spans="1:1" x14ac:dyDescent="0.2">
      <c r="A769" s="63"/>
    </row>
    <row r="770" spans="1:1" x14ac:dyDescent="0.2">
      <c r="A770" s="63"/>
    </row>
    <row r="771" spans="1:1" x14ac:dyDescent="0.2">
      <c r="A771" s="63"/>
    </row>
    <row r="772" spans="1:1" x14ac:dyDescent="0.2">
      <c r="A772" s="63"/>
    </row>
    <row r="773" spans="1:1" x14ac:dyDescent="0.2">
      <c r="A773" s="63"/>
    </row>
    <row r="774" spans="1:1" x14ac:dyDescent="0.2">
      <c r="A774" s="63"/>
    </row>
    <row r="775" spans="1:1" x14ac:dyDescent="0.2">
      <c r="A775" s="63"/>
    </row>
    <row r="776" spans="1:1" x14ac:dyDescent="0.2">
      <c r="A776" s="63"/>
    </row>
    <row r="777" spans="1:1" x14ac:dyDescent="0.2">
      <c r="A777" s="63"/>
    </row>
    <row r="778" spans="1:1" x14ac:dyDescent="0.2">
      <c r="A778" s="63"/>
    </row>
    <row r="779" spans="1:1" x14ac:dyDescent="0.2">
      <c r="A779" s="63"/>
    </row>
    <row r="780" spans="1:1" x14ac:dyDescent="0.2">
      <c r="A780" s="63"/>
    </row>
    <row r="781" spans="1:1" x14ac:dyDescent="0.2">
      <c r="A781" s="63"/>
    </row>
    <row r="782" spans="1:1" x14ac:dyDescent="0.2">
      <c r="A782" s="63"/>
    </row>
    <row r="783" spans="1:1" x14ac:dyDescent="0.2">
      <c r="A783" s="63"/>
    </row>
    <row r="784" spans="1:1" x14ac:dyDescent="0.2">
      <c r="A784" s="63"/>
    </row>
    <row r="785" spans="1:1" x14ac:dyDescent="0.2">
      <c r="A785" s="63"/>
    </row>
    <row r="786" spans="1:1" x14ac:dyDescent="0.2">
      <c r="A786" s="63"/>
    </row>
    <row r="787" spans="1:1" x14ac:dyDescent="0.2">
      <c r="A787" s="63"/>
    </row>
    <row r="788" spans="1:1" x14ac:dyDescent="0.2">
      <c r="A788" s="63"/>
    </row>
    <row r="789" spans="1:1" x14ac:dyDescent="0.2">
      <c r="A789" s="63"/>
    </row>
    <row r="790" spans="1:1" x14ac:dyDescent="0.2">
      <c r="A790" s="63"/>
    </row>
    <row r="791" spans="1:1" x14ac:dyDescent="0.2">
      <c r="A791" s="63"/>
    </row>
    <row r="792" spans="1:1" x14ac:dyDescent="0.2">
      <c r="A792" s="63"/>
    </row>
    <row r="793" spans="1:1" x14ac:dyDescent="0.2">
      <c r="A793" s="63"/>
    </row>
    <row r="794" spans="1:1" x14ac:dyDescent="0.2">
      <c r="A794" s="63"/>
    </row>
    <row r="795" spans="1:1" x14ac:dyDescent="0.2">
      <c r="A795" s="63"/>
    </row>
    <row r="796" spans="1:1" x14ac:dyDescent="0.2">
      <c r="A796" s="63"/>
    </row>
    <row r="797" spans="1:1" x14ac:dyDescent="0.2">
      <c r="A797" s="63"/>
    </row>
    <row r="798" spans="1:1" x14ac:dyDescent="0.2">
      <c r="A798" s="63"/>
    </row>
    <row r="799" spans="1:1" x14ac:dyDescent="0.2">
      <c r="A799" s="63"/>
    </row>
    <row r="800" spans="1:1" x14ac:dyDescent="0.2">
      <c r="A800" s="63"/>
    </row>
    <row r="801" spans="1:1" x14ac:dyDescent="0.2">
      <c r="A801" s="63"/>
    </row>
    <row r="802" spans="1:1" x14ac:dyDescent="0.2">
      <c r="A802" s="63"/>
    </row>
    <row r="803" spans="1:1" x14ac:dyDescent="0.2">
      <c r="A803" s="63"/>
    </row>
    <row r="804" spans="1:1" x14ac:dyDescent="0.2">
      <c r="A804" s="63"/>
    </row>
    <row r="805" spans="1:1" x14ac:dyDescent="0.2">
      <c r="A805" s="63"/>
    </row>
    <row r="806" spans="1:1" x14ac:dyDescent="0.2">
      <c r="A806" s="63"/>
    </row>
    <row r="807" spans="1:1" x14ac:dyDescent="0.2">
      <c r="A807" s="63"/>
    </row>
    <row r="808" spans="1:1" x14ac:dyDescent="0.2">
      <c r="A808" s="63"/>
    </row>
    <row r="809" spans="1:1" x14ac:dyDescent="0.2">
      <c r="A809" s="63"/>
    </row>
    <row r="810" spans="1:1" x14ac:dyDescent="0.2">
      <c r="A810" s="63"/>
    </row>
    <row r="811" spans="1:1" x14ac:dyDescent="0.2">
      <c r="A811" s="63"/>
    </row>
    <row r="812" spans="1:1" x14ac:dyDescent="0.2">
      <c r="A812" s="63"/>
    </row>
    <row r="813" spans="1:1" x14ac:dyDescent="0.2">
      <c r="A813" s="63"/>
    </row>
    <row r="814" spans="1:1" x14ac:dyDescent="0.2">
      <c r="A814" s="63"/>
    </row>
    <row r="815" spans="1:1" x14ac:dyDescent="0.2">
      <c r="A815" s="63"/>
    </row>
    <row r="816" spans="1:1" x14ac:dyDescent="0.2">
      <c r="A816" s="63"/>
    </row>
    <row r="817" spans="1:1" x14ac:dyDescent="0.2">
      <c r="A817" s="63"/>
    </row>
    <row r="818" spans="1:1" x14ac:dyDescent="0.2">
      <c r="A818" s="63"/>
    </row>
    <row r="819" spans="1:1" x14ac:dyDescent="0.2">
      <c r="A819" s="63"/>
    </row>
    <row r="820" spans="1:1" x14ac:dyDescent="0.2">
      <c r="A820" s="63"/>
    </row>
    <row r="821" spans="1:1" x14ac:dyDescent="0.2">
      <c r="A821" s="63"/>
    </row>
    <row r="822" spans="1:1" x14ac:dyDescent="0.2">
      <c r="A822" s="63"/>
    </row>
    <row r="823" spans="1:1" x14ac:dyDescent="0.2">
      <c r="A823" s="63"/>
    </row>
    <row r="824" spans="1:1" x14ac:dyDescent="0.2">
      <c r="A824" s="63"/>
    </row>
    <row r="825" spans="1:1" x14ac:dyDescent="0.2">
      <c r="A825" s="63"/>
    </row>
    <row r="826" spans="1:1" x14ac:dyDescent="0.2">
      <c r="A826" s="63"/>
    </row>
    <row r="827" spans="1:1" x14ac:dyDescent="0.2">
      <c r="A827" s="63"/>
    </row>
    <row r="828" spans="1:1" x14ac:dyDescent="0.2">
      <c r="A828" s="63"/>
    </row>
    <row r="829" spans="1:1" x14ac:dyDescent="0.2">
      <c r="A829" s="63"/>
    </row>
    <row r="830" spans="1:1" x14ac:dyDescent="0.2">
      <c r="A830" s="63"/>
    </row>
    <row r="831" spans="1:1" x14ac:dyDescent="0.2">
      <c r="A831" s="63"/>
    </row>
    <row r="832" spans="1:1" x14ac:dyDescent="0.2">
      <c r="A832" s="63"/>
    </row>
    <row r="833" spans="1:1" x14ac:dyDescent="0.2">
      <c r="A833" s="63"/>
    </row>
    <row r="834" spans="1:1" x14ac:dyDescent="0.2">
      <c r="A834" s="63"/>
    </row>
    <row r="835" spans="1:1" x14ac:dyDescent="0.2">
      <c r="A835" s="63"/>
    </row>
    <row r="836" spans="1:1" x14ac:dyDescent="0.2">
      <c r="A836" s="63"/>
    </row>
    <row r="837" spans="1:1" x14ac:dyDescent="0.2">
      <c r="A837" s="63"/>
    </row>
    <row r="838" spans="1:1" x14ac:dyDescent="0.2">
      <c r="A838" s="63"/>
    </row>
    <row r="839" spans="1:1" x14ac:dyDescent="0.2">
      <c r="A839" s="63"/>
    </row>
    <row r="840" spans="1:1" x14ac:dyDescent="0.2">
      <c r="A840" s="63"/>
    </row>
    <row r="841" spans="1:1" x14ac:dyDescent="0.2">
      <c r="A841" s="63"/>
    </row>
    <row r="842" spans="1:1" x14ac:dyDescent="0.2">
      <c r="A842" s="63"/>
    </row>
    <row r="843" spans="1:1" x14ac:dyDescent="0.2">
      <c r="A843" s="63"/>
    </row>
    <row r="844" spans="1:1" x14ac:dyDescent="0.2">
      <c r="A844" s="63"/>
    </row>
    <row r="845" spans="1:1" x14ac:dyDescent="0.2">
      <c r="A845" s="63"/>
    </row>
    <row r="846" spans="1:1" x14ac:dyDescent="0.2">
      <c r="A846" s="63"/>
    </row>
    <row r="847" spans="1:1" x14ac:dyDescent="0.2">
      <c r="A847" s="63"/>
    </row>
    <row r="848" spans="1:1" x14ac:dyDescent="0.2">
      <c r="A848" s="63"/>
    </row>
    <row r="849" spans="1:1" x14ac:dyDescent="0.2">
      <c r="A849" s="63"/>
    </row>
    <row r="850" spans="1:1" x14ac:dyDescent="0.2">
      <c r="A850" s="63"/>
    </row>
    <row r="851" spans="1:1" x14ac:dyDescent="0.2">
      <c r="A851" s="63"/>
    </row>
    <row r="852" spans="1:1" x14ac:dyDescent="0.2">
      <c r="A852" s="63"/>
    </row>
    <row r="853" spans="1:1" x14ac:dyDescent="0.2">
      <c r="A853" s="63"/>
    </row>
    <row r="854" spans="1:1" x14ac:dyDescent="0.2">
      <c r="A854" s="63"/>
    </row>
    <row r="855" spans="1:1" x14ac:dyDescent="0.2">
      <c r="A855" s="63"/>
    </row>
    <row r="856" spans="1:1" x14ac:dyDescent="0.2">
      <c r="A856" s="63"/>
    </row>
    <row r="857" spans="1:1" x14ac:dyDescent="0.2">
      <c r="A857" s="63"/>
    </row>
    <row r="858" spans="1:1" x14ac:dyDescent="0.2">
      <c r="A858" s="63"/>
    </row>
    <row r="859" spans="1:1" x14ac:dyDescent="0.2">
      <c r="A859" s="63"/>
    </row>
    <row r="860" spans="1:1" x14ac:dyDescent="0.2">
      <c r="A860" s="63"/>
    </row>
    <row r="861" spans="1:1" x14ac:dyDescent="0.2">
      <c r="A861" s="63"/>
    </row>
    <row r="862" spans="1:1" x14ac:dyDescent="0.2">
      <c r="A862" s="63"/>
    </row>
    <row r="863" spans="1:1" x14ac:dyDescent="0.2">
      <c r="A863" s="63"/>
    </row>
    <row r="864" spans="1:1" x14ac:dyDescent="0.2">
      <c r="A864" s="63"/>
    </row>
    <row r="865" spans="1:1" x14ac:dyDescent="0.2">
      <c r="A865" s="63"/>
    </row>
    <row r="866" spans="1:1" x14ac:dyDescent="0.2">
      <c r="A866" s="63"/>
    </row>
    <row r="867" spans="1:1" x14ac:dyDescent="0.2">
      <c r="A867" s="63"/>
    </row>
    <row r="868" spans="1:1" x14ac:dyDescent="0.2">
      <c r="A868" s="63"/>
    </row>
    <row r="869" spans="1:1" x14ac:dyDescent="0.2">
      <c r="A869" s="63"/>
    </row>
    <row r="870" spans="1:1" x14ac:dyDescent="0.2">
      <c r="A870" s="63"/>
    </row>
    <row r="871" spans="1:1" x14ac:dyDescent="0.2">
      <c r="A871" s="63"/>
    </row>
    <row r="872" spans="1:1" x14ac:dyDescent="0.2">
      <c r="A872" s="63"/>
    </row>
    <row r="873" spans="1:1" x14ac:dyDescent="0.2">
      <c r="A873" s="63"/>
    </row>
    <row r="874" spans="1:1" x14ac:dyDescent="0.2">
      <c r="A874" s="63"/>
    </row>
    <row r="875" spans="1:1" x14ac:dyDescent="0.2">
      <c r="A875" s="63"/>
    </row>
    <row r="876" spans="1:1" x14ac:dyDescent="0.2">
      <c r="A876" s="63"/>
    </row>
    <row r="877" spans="1:1" x14ac:dyDescent="0.2">
      <c r="A877" s="63"/>
    </row>
    <row r="878" spans="1:1" x14ac:dyDescent="0.2">
      <c r="A878" s="63"/>
    </row>
    <row r="879" spans="1:1" x14ac:dyDescent="0.2">
      <c r="A879" s="63"/>
    </row>
    <row r="880" spans="1:1" x14ac:dyDescent="0.2">
      <c r="A880" s="63"/>
    </row>
    <row r="881" spans="1:1" x14ac:dyDescent="0.2">
      <c r="A881" s="63"/>
    </row>
    <row r="882" spans="1:1" x14ac:dyDescent="0.2">
      <c r="A882" s="63"/>
    </row>
    <row r="883" spans="1:1" x14ac:dyDescent="0.2">
      <c r="A883" s="63"/>
    </row>
    <row r="884" spans="1:1" x14ac:dyDescent="0.2">
      <c r="A884" s="63"/>
    </row>
    <row r="885" spans="1:1" x14ac:dyDescent="0.2">
      <c r="A885" s="63"/>
    </row>
    <row r="886" spans="1:1" x14ac:dyDescent="0.2">
      <c r="A886" s="63"/>
    </row>
    <row r="887" spans="1:1" x14ac:dyDescent="0.2">
      <c r="A887" s="63"/>
    </row>
    <row r="888" spans="1:1" x14ac:dyDescent="0.2">
      <c r="A888" s="63"/>
    </row>
    <row r="889" spans="1:1" x14ac:dyDescent="0.2">
      <c r="A889" s="63"/>
    </row>
    <row r="890" spans="1:1" x14ac:dyDescent="0.2">
      <c r="A890" s="63"/>
    </row>
    <row r="891" spans="1:1" x14ac:dyDescent="0.2">
      <c r="A891" s="63"/>
    </row>
    <row r="892" spans="1:1" x14ac:dyDescent="0.2">
      <c r="A892" s="63"/>
    </row>
    <row r="893" spans="1:1" x14ac:dyDescent="0.2">
      <c r="A893" s="63"/>
    </row>
    <row r="894" spans="1:1" x14ac:dyDescent="0.2">
      <c r="A894" s="63"/>
    </row>
    <row r="895" spans="1:1" x14ac:dyDescent="0.2">
      <c r="A895" s="63"/>
    </row>
    <row r="896" spans="1:1" x14ac:dyDescent="0.2">
      <c r="A896" s="63"/>
    </row>
    <row r="897" spans="1:1" x14ac:dyDescent="0.2">
      <c r="A897" s="63"/>
    </row>
    <row r="898" spans="1:1" x14ac:dyDescent="0.2">
      <c r="A898" s="63"/>
    </row>
    <row r="899" spans="1:1" x14ac:dyDescent="0.2">
      <c r="A899" s="63"/>
    </row>
    <row r="900" spans="1:1" x14ac:dyDescent="0.2">
      <c r="A900" s="63"/>
    </row>
    <row r="901" spans="1:1" x14ac:dyDescent="0.2">
      <c r="A901" s="63"/>
    </row>
    <row r="902" spans="1:1" x14ac:dyDescent="0.2">
      <c r="A902" s="63"/>
    </row>
    <row r="903" spans="1:1" x14ac:dyDescent="0.2">
      <c r="A903" s="63"/>
    </row>
    <row r="904" spans="1:1" x14ac:dyDescent="0.2">
      <c r="A904" s="63"/>
    </row>
    <row r="905" spans="1:1" x14ac:dyDescent="0.2">
      <c r="A905" s="63"/>
    </row>
    <row r="906" spans="1:1" x14ac:dyDescent="0.2">
      <c r="A906" s="63"/>
    </row>
    <row r="907" spans="1:1" x14ac:dyDescent="0.2">
      <c r="A907" s="63"/>
    </row>
    <row r="908" spans="1:1" x14ac:dyDescent="0.2">
      <c r="A908" s="63"/>
    </row>
    <row r="909" spans="1:1" x14ac:dyDescent="0.2">
      <c r="A909" s="63"/>
    </row>
    <row r="910" spans="1:1" x14ac:dyDescent="0.2">
      <c r="A910" s="63"/>
    </row>
    <row r="911" spans="1:1" x14ac:dyDescent="0.2">
      <c r="A911" s="63"/>
    </row>
    <row r="912" spans="1:1" x14ac:dyDescent="0.2">
      <c r="A912" s="63"/>
    </row>
    <row r="913" spans="1:1" x14ac:dyDescent="0.2">
      <c r="A913" s="63"/>
    </row>
    <row r="914" spans="1:1" x14ac:dyDescent="0.2">
      <c r="A914" s="63"/>
    </row>
    <row r="915" spans="1:1" x14ac:dyDescent="0.2">
      <c r="A915" s="63"/>
    </row>
    <row r="916" spans="1:1" x14ac:dyDescent="0.2">
      <c r="A916" s="63"/>
    </row>
    <row r="917" spans="1:1" x14ac:dyDescent="0.2">
      <c r="A917" s="63"/>
    </row>
    <row r="918" spans="1:1" x14ac:dyDescent="0.2">
      <c r="A918" s="63"/>
    </row>
    <row r="919" spans="1:1" x14ac:dyDescent="0.2">
      <c r="A919" s="63"/>
    </row>
    <row r="920" spans="1:1" x14ac:dyDescent="0.2">
      <c r="A920" s="63"/>
    </row>
    <row r="921" spans="1:1" x14ac:dyDescent="0.2">
      <c r="A921" s="63"/>
    </row>
    <row r="922" spans="1:1" x14ac:dyDescent="0.2">
      <c r="A922" s="63"/>
    </row>
    <row r="923" spans="1:1" x14ac:dyDescent="0.2">
      <c r="A923" s="63"/>
    </row>
    <row r="924" spans="1:1" x14ac:dyDescent="0.2">
      <c r="A924" s="63"/>
    </row>
    <row r="925" spans="1:1" x14ac:dyDescent="0.2">
      <c r="A925" s="63"/>
    </row>
    <row r="926" spans="1:1" x14ac:dyDescent="0.2">
      <c r="A926" s="63"/>
    </row>
    <row r="927" spans="1:1" x14ac:dyDescent="0.2">
      <c r="A927" s="63"/>
    </row>
    <row r="928" spans="1:1" x14ac:dyDescent="0.2">
      <c r="A928" s="63"/>
    </row>
    <row r="929" spans="1:1" x14ac:dyDescent="0.2">
      <c r="A929" s="63"/>
    </row>
    <row r="930" spans="1:1" x14ac:dyDescent="0.2">
      <c r="A930" s="63"/>
    </row>
    <row r="931" spans="1:1" x14ac:dyDescent="0.2">
      <c r="A931" s="63"/>
    </row>
    <row r="932" spans="1:1" x14ac:dyDescent="0.2">
      <c r="A932" s="63"/>
    </row>
    <row r="933" spans="1:1" x14ac:dyDescent="0.2">
      <c r="A933" s="63"/>
    </row>
    <row r="934" spans="1:1" x14ac:dyDescent="0.2">
      <c r="A934" s="63"/>
    </row>
    <row r="935" spans="1:1" x14ac:dyDescent="0.2">
      <c r="A935" s="63"/>
    </row>
    <row r="936" spans="1:1" x14ac:dyDescent="0.2">
      <c r="A936" s="63"/>
    </row>
    <row r="937" spans="1:1" x14ac:dyDescent="0.2">
      <c r="A937" s="63"/>
    </row>
    <row r="938" spans="1:1" x14ac:dyDescent="0.2">
      <c r="A938" s="63"/>
    </row>
    <row r="939" spans="1:1" x14ac:dyDescent="0.2">
      <c r="A939" s="63"/>
    </row>
    <row r="940" spans="1:1" x14ac:dyDescent="0.2">
      <c r="A940" s="63"/>
    </row>
    <row r="941" spans="1:1" x14ac:dyDescent="0.2">
      <c r="A941" s="63"/>
    </row>
    <row r="942" spans="1:1" x14ac:dyDescent="0.2">
      <c r="A942" s="63"/>
    </row>
    <row r="943" spans="1:1" x14ac:dyDescent="0.2">
      <c r="A943" s="63"/>
    </row>
    <row r="944" spans="1:1" x14ac:dyDescent="0.2">
      <c r="A944" s="63"/>
    </row>
    <row r="945" spans="1:1" x14ac:dyDescent="0.2">
      <c r="A945" s="63"/>
    </row>
    <row r="946" spans="1:1" x14ac:dyDescent="0.2">
      <c r="A946" s="63"/>
    </row>
    <row r="947" spans="1:1" x14ac:dyDescent="0.2">
      <c r="A947" s="63"/>
    </row>
    <row r="948" spans="1:1" x14ac:dyDescent="0.2">
      <c r="A948" s="63"/>
    </row>
    <row r="949" spans="1:1" x14ac:dyDescent="0.2">
      <c r="A949" s="63"/>
    </row>
    <row r="950" spans="1:1" x14ac:dyDescent="0.2">
      <c r="A950" s="63"/>
    </row>
    <row r="951" spans="1:1" x14ac:dyDescent="0.2">
      <c r="A951" s="63"/>
    </row>
    <row r="952" spans="1:1" x14ac:dyDescent="0.2">
      <c r="A952" s="63"/>
    </row>
    <row r="953" spans="1:1" x14ac:dyDescent="0.2">
      <c r="A953" s="63"/>
    </row>
    <row r="954" spans="1:1" x14ac:dyDescent="0.2">
      <c r="A954" s="63"/>
    </row>
    <row r="955" spans="1:1" x14ac:dyDescent="0.2">
      <c r="A955" s="63"/>
    </row>
    <row r="956" spans="1:1" x14ac:dyDescent="0.2">
      <c r="A956" s="63"/>
    </row>
    <row r="957" spans="1:1" x14ac:dyDescent="0.2">
      <c r="A957" s="63"/>
    </row>
    <row r="958" spans="1:1" x14ac:dyDescent="0.2">
      <c r="A958" s="63"/>
    </row>
    <row r="959" spans="1:1" x14ac:dyDescent="0.2">
      <c r="A959" s="63"/>
    </row>
    <row r="960" spans="1:1" x14ac:dyDescent="0.2">
      <c r="A960" s="63"/>
    </row>
    <row r="961" spans="1:1" x14ac:dyDescent="0.2">
      <c r="A961" s="63"/>
    </row>
    <row r="962" spans="1:1" x14ac:dyDescent="0.2">
      <c r="A962" s="63"/>
    </row>
    <row r="963" spans="1:1" x14ac:dyDescent="0.2">
      <c r="A963" s="63"/>
    </row>
    <row r="964" spans="1:1" x14ac:dyDescent="0.2">
      <c r="A964" s="63"/>
    </row>
    <row r="965" spans="1:1" x14ac:dyDescent="0.2">
      <c r="A965" s="63"/>
    </row>
    <row r="966" spans="1:1" x14ac:dyDescent="0.2">
      <c r="A966" s="63"/>
    </row>
    <row r="967" spans="1:1" x14ac:dyDescent="0.2">
      <c r="A967" s="63"/>
    </row>
    <row r="968" spans="1:1" x14ac:dyDescent="0.2">
      <c r="A968" s="63"/>
    </row>
    <row r="969" spans="1:1" x14ac:dyDescent="0.2">
      <c r="A969" s="63"/>
    </row>
    <row r="970" spans="1:1" x14ac:dyDescent="0.2">
      <c r="A970" s="63"/>
    </row>
    <row r="971" spans="1:1" x14ac:dyDescent="0.2">
      <c r="A971" s="63"/>
    </row>
    <row r="972" spans="1:1" x14ac:dyDescent="0.2">
      <c r="A972" s="63"/>
    </row>
    <row r="973" spans="1:1" x14ac:dyDescent="0.2">
      <c r="A973" s="63"/>
    </row>
    <row r="974" spans="1:1" x14ac:dyDescent="0.2">
      <c r="A974" s="63"/>
    </row>
    <row r="975" spans="1:1" x14ac:dyDescent="0.2">
      <c r="A975" s="63"/>
    </row>
    <row r="976" spans="1:1" x14ac:dyDescent="0.2">
      <c r="A976" s="63"/>
    </row>
    <row r="977" spans="1:1" x14ac:dyDescent="0.2">
      <c r="A977" s="63"/>
    </row>
    <row r="978" spans="1:1" x14ac:dyDescent="0.2">
      <c r="A978" s="63"/>
    </row>
    <row r="979" spans="1:1" x14ac:dyDescent="0.2">
      <c r="A979" s="63"/>
    </row>
    <row r="980" spans="1:1" x14ac:dyDescent="0.2">
      <c r="A980" s="63"/>
    </row>
    <row r="981" spans="1:1" x14ac:dyDescent="0.2">
      <c r="A981" s="63"/>
    </row>
    <row r="982" spans="1:1" x14ac:dyDescent="0.2">
      <c r="A982" s="63"/>
    </row>
    <row r="983" spans="1:1" x14ac:dyDescent="0.2">
      <c r="A983" s="63"/>
    </row>
    <row r="984" spans="1:1" x14ac:dyDescent="0.2">
      <c r="A984" s="63"/>
    </row>
    <row r="985" spans="1:1" x14ac:dyDescent="0.2">
      <c r="A985" s="63"/>
    </row>
    <row r="986" spans="1:1" x14ac:dyDescent="0.2">
      <c r="A986" s="63"/>
    </row>
    <row r="987" spans="1:1" x14ac:dyDescent="0.2">
      <c r="A987" s="63"/>
    </row>
    <row r="988" spans="1:1" x14ac:dyDescent="0.2">
      <c r="A988" s="63"/>
    </row>
    <row r="989" spans="1:1" x14ac:dyDescent="0.2">
      <c r="A989" s="63"/>
    </row>
    <row r="990" spans="1:1" x14ac:dyDescent="0.2">
      <c r="A990" s="63"/>
    </row>
    <row r="991" spans="1:1" x14ac:dyDescent="0.2">
      <c r="A991" s="63"/>
    </row>
    <row r="992" spans="1:1" x14ac:dyDescent="0.2">
      <c r="A992" s="63"/>
    </row>
    <row r="993" spans="1:1" x14ac:dyDescent="0.2">
      <c r="A993" s="63"/>
    </row>
    <row r="994" spans="1:1" x14ac:dyDescent="0.2">
      <c r="A994" s="63"/>
    </row>
    <row r="995" spans="1:1" x14ac:dyDescent="0.2">
      <c r="A995" s="63"/>
    </row>
    <row r="996" spans="1:1" x14ac:dyDescent="0.2">
      <c r="A996" s="63"/>
    </row>
    <row r="997" spans="1:1" x14ac:dyDescent="0.2">
      <c r="A997" s="63"/>
    </row>
    <row r="998" spans="1:1" x14ac:dyDescent="0.2">
      <c r="A998" s="63"/>
    </row>
    <row r="999" spans="1:1" x14ac:dyDescent="0.2">
      <c r="A999" s="63"/>
    </row>
    <row r="1000" spans="1:1" x14ac:dyDescent="0.2">
      <c r="A1000" s="63"/>
    </row>
    <row r="1001" spans="1:1" x14ac:dyDescent="0.2">
      <c r="A1001" s="63"/>
    </row>
    <row r="1002" spans="1:1" x14ac:dyDescent="0.2">
      <c r="A1002" s="63"/>
    </row>
    <row r="1003" spans="1:1" x14ac:dyDescent="0.2">
      <c r="A1003" s="63"/>
    </row>
    <row r="1004" spans="1:1" x14ac:dyDescent="0.2">
      <c r="A1004" s="63"/>
    </row>
    <row r="1005" spans="1:1" x14ac:dyDescent="0.2">
      <c r="A1005" s="63"/>
    </row>
    <row r="1006" spans="1:1" x14ac:dyDescent="0.2">
      <c r="A1006" s="63"/>
    </row>
    <row r="1007" spans="1:1" x14ac:dyDescent="0.2">
      <c r="A1007" s="63"/>
    </row>
    <row r="1008" spans="1:1" x14ac:dyDescent="0.2">
      <c r="A1008" s="63"/>
    </row>
    <row r="1009" spans="1:1" x14ac:dyDescent="0.2">
      <c r="A1009" s="63"/>
    </row>
    <row r="1010" spans="1:1" x14ac:dyDescent="0.2">
      <c r="A1010" s="63"/>
    </row>
    <row r="1011" spans="1:1" x14ac:dyDescent="0.2">
      <c r="A1011" s="63"/>
    </row>
    <row r="1012" spans="1:1" x14ac:dyDescent="0.2">
      <c r="A1012" s="63"/>
    </row>
    <row r="1013" spans="1:1" x14ac:dyDescent="0.2">
      <c r="A1013" s="63"/>
    </row>
    <row r="1014" spans="1:1" x14ac:dyDescent="0.2">
      <c r="A1014" s="63"/>
    </row>
    <row r="1015" spans="1:1" x14ac:dyDescent="0.2">
      <c r="A1015" s="63"/>
    </row>
    <row r="1016" spans="1:1" x14ac:dyDescent="0.2">
      <c r="A1016" s="63"/>
    </row>
    <row r="1017" spans="1:1" x14ac:dyDescent="0.2">
      <c r="A1017" s="63"/>
    </row>
    <row r="1018" spans="1:1" x14ac:dyDescent="0.2">
      <c r="A1018" s="63"/>
    </row>
    <row r="1019" spans="1:1" x14ac:dyDescent="0.2">
      <c r="A1019" s="63"/>
    </row>
    <row r="1020" spans="1:1" x14ac:dyDescent="0.2">
      <c r="A1020" s="63"/>
    </row>
    <row r="1021" spans="1:1" x14ac:dyDescent="0.2">
      <c r="A1021" s="63"/>
    </row>
    <row r="1022" spans="1:1" x14ac:dyDescent="0.2">
      <c r="A1022" s="63"/>
    </row>
    <row r="1023" spans="1:1" x14ac:dyDescent="0.2">
      <c r="A1023" s="63"/>
    </row>
    <row r="1024" spans="1:1" x14ac:dyDescent="0.2">
      <c r="A1024" s="63"/>
    </row>
    <row r="1025" spans="1:1" x14ac:dyDescent="0.2">
      <c r="A1025" s="63"/>
    </row>
    <row r="1026" spans="1:1" x14ac:dyDescent="0.2">
      <c r="A1026" s="63"/>
    </row>
    <row r="1027" spans="1:1" x14ac:dyDescent="0.2">
      <c r="A1027" s="63"/>
    </row>
    <row r="1028" spans="1:1" x14ac:dyDescent="0.2">
      <c r="A1028" s="63"/>
    </row>
    <row r="1029" spans="1:1" x14ac:dyDescent="0.2">
      <c r="A1029" s="63"/>
    </row>
    <row r="1030" spans="1:1" x14ac:dyDescent="0.2">
      <c r="A1030" s="63"/>
    </row>
    <row r="1031" spans="1:1" x14ac:dyDescent="0.2">
      <c r="A1031" s="63"/>
    </row>
    <row r="1032" spans="1:1" x14ac:dyDescent="0.2">
      <c r="A1032" s="63"/>
    </row>
    <row r="1033" spans="1:1" x14ac:dyDescent="0.2">
      <c r="A1033" s="63"/>
    </row>
    <row r="1034" spans="1:1" x14ac:dyDescent="0.2">
      <c r="A1034" s="63"/>
    </row>
    <row r="1035" spans="1:1" x14ac:dyDescent="0.2">
      <c r="A1035" s="63"/>
    </row>
    <row r="1036" spans="1:1" x14ac:dyDescent="0.2">
      <c r="A1036" s="63"/>
    </row>
    <row r="1037" spans="1:1" x14ac:dyDescent="0.2">
      <c r="A1037" s="63"/>
    </row>
    <row r="1038" spans="1:1" x14ac:dyDescent="0.2">
      <c r="A1038" s="63"/>
    </row>
    <row r="1039" spans="1:1" x14ac:dyDescent="0.2">
      <c r="A1039" s="63"/>
    </row>
    <row r="1040" spans="1:1" x14ac:dyDescent="0.2">
      <c r="A1040" s="63"/>
    </row>
    <row r="1041" spans="1:1" x14ac:dyDescent="0.2">
      <c r="A1041" s="63"/>
    </row>
    <row r="1042" spans="1:1" x14ac:dyDescent="0.2">
      <c r="A1042" s="63"/>
    </row>
    <row r="1043" spans="1:1" x14ac:dyDescent="0.2">
      <c r="A1043" s="63"/>
    </row>
    <row r="1044" spans="1:1" x14ac:dyDescent="0.2">
      <c r="A1044" s="63"/>
    </row>
    <row r="1045" spans="1:1" x14ac:dyDescent="0.2">
      <c r="A1045" s="63"/>
    </row>
    <row r="1046" spans="1:1" x14ac:dyDescent="0.2">
      <c r="A1046" s="63"/>
    </row>
    <row r="1047" spans="1:1" x14ac:dyDescent="0.2">
      <c r="A1047" s="63"/>
    </row>
    <row r="1048" spans="1:1" x14ac:dyDescent="0.2">
      <c r="A1048" s="63"/>
    </row>
    <row r="1049" spans="1:1" x14ac:dyDescent="0.2">
      <c r="A1049" s="63"/>
    </row>
    <row r="1050" spans="1:1" x14ac:dyDescent="0.2">
      <c r="A1050" s="63"/>
    </row>
    <row r="1051" spans="1:1" x14ac:dyDescent="0.2">
      <c r="A1051" s="63"/>
    </row>
    <row r="1052" spans="1:1" x14ac:dyDescent="0.2">
      <c r="A1052" s="63"/>
    </row>
    <row r="1053" spans="1:1" x14ac:dyDescent="0.2">
      <c r="A1053" s="63"/>
    </row>
    <row r="1054" spans="1:1" x14ac:dyDescent="0.2">
      <c r="A1054" s="63"/>
    </row>
    <row r="1055" spans="1:1" x14ac:dyDescent="0.2">
      <c r="A1055" s="63"/>
    </row>
    <row r="1056" spans="1:1" x14ac:dyDescent="0.2">
      <c r="A1056" s="63"/>
    </row>
    <row r="1057" spans="1:1" x14ac:dyDescent="0.2">
      <c r="A1057" s="63"/>
    </row>
    <row r="1058" spans="1:1" x14ac:dyDescent="0.2">
      <c r="A1058" s="63"/>
    </row>
    <row r="1059" spans="1:1" x14ac:dyDescent="0.2">
      <c r="A1059" s="63"/>
    </row>
    <row r="1060" spans="1:1" x14ac:dyDescent="0.2">
      <c r="A1060" s="63"/>
    </row>
    <row r="1061" spans="1:1" x14ac:dyDescent="0.2">
      <c r="A1061" s="63"/>
    </row>
    <row r="1062" spans="1:1" x14ac:dyDescent="0.2">
      <c r="A1062" s="63"/>
    </row>
    <row r="1063" spans="1:1" x14ac:dyDescent="0.2">
      <c r="A1063" s="63"/>
    </row>
    <row r="1064" spans="1:1" x14ac:dyDescent="0.2">
      <c r="A1064" s="63"/>
    </row>
    <row r="1065" spans="1:1" x14ac:dyDescent="0.2">
      <c r="A1065" s="63"/>
    </row>
    <row r="1066" spans="1:1" x14ac:dyDescent="0.2">
      <c r="A1066" s="63"/>
    </row>
    <row r="1067" spans="1:1" x14ac:dyDescent="0.2">
      <c r="A1067" s="63"/>
    </row>
    <row r="1068" spans="1:1" x14ac:dyDescent="0.2">
      <c r="A1068" s="63"/>
    </row>
    <row r="1069" spans="1:1" x14ac:dyDescent="0.2">
      <c r="A1069" s="63"/>
    </row>
    <row r="1070" spans="1:1" x14ac:dyDescent="0.2">
      <c r="A1070" s="63"/>
    </row>
    <row r="1071" spans="1:1" x14ac:dyDescent="0.2">
      <c r="A1071" s="63"/>
    </row>
    <row r="1072" spans="1:1" x14ac:dyDescent="0.2">
      <c r="A1072" s="63"/>
    </row>
    <row r="1073" spans="1:1" x14ac:dyDescent="0.2">
      <c r="A1073" s="63"/>
    </row>
    <row r="1074" spans="1:1" x14ac:dyDescent="0.2">
      <c r="A1074" s="63"/>
    </row>
    <row r="1075" spans="1:1" x14ac:dyDescent="0.2">
      <c r="A1075" s="63"/>
    </row>
    <row r="1076" spans="1:1" x14ac:dyDescent="0.2">
      <c r="A1076" s="63"/>
    </row>
    <row r="1077" spans="1:1" x14ac:dyDescent="0.2">
      <c r="A1077" s="63"/>
    </row>
    <row r="1078" spans="1:1" x14ac:dyDescent="0.2">
      <c r="A1078" s="63"/>
    </row>
    <row r="1079" spans="1:1" x14ac:dyDescent="0.2">
      <c r="A1079" s="63"/>
    </row>
    <row r="1080" spans="1:1" x14ac:dyDescent="0.2">
      <c r="A1080" s="63"/>
    </row>
    <row r="1081" spans="1:1" x14ac:dyDescent="0.2">
      <c r="A1081" s="63"/>
    </row>
    <row r="1082" spans="1:1" x14ac:dyDescent="0.2">
      <c r="A1082" s="63"/>
    </row>
    <row r="1083" spans="1:1" x14ac:dyDescent="0.2">
      <c r="A1083" s="63"/>
    </row>
    <row r="1084" spans="1:1" x14ac:dyDescent="0.2">
      <c r="A1084" s="63"/>
    </row>
    <row r="1085" spans="1:1" x14ac:dyDescent="0.2">
      <c r="A1085" s="63"/>
    </row>
    <row r="1086" spans="1:1" x14ac:dyDescent="0.2">
      <c r="A1086" s="63"/>
    </row>
    <row r="1087" spans="1:1" x14ac:dyDescent="0.2">
      <c r="A1087" s="63"/>
    </row>
    <row r="1088" spans="1:1" x14ac:dyDescent="0.2">
      <c r="A1088" s="63"/>
    </row>
    <row r="1089" spans="1:1" x14ac:dyDescent="0.2">
      <c r="A1089" s="63"/>
    </row>
    <row r="1090" spans="1:1" x14ac:dyDescent="0.2">
      <c r="A1090" s="63"/>
    </row>
    <row r="1091" spans="1:1" x14ac:dyDescent="0.2">
      <c r="A1091" s="63"/>
    </row>
    <row r="1092" spans="1:1" x14ac:dyDescent="0.2">
      <c r="A1092" s="63"/>
    </row>
    <row r="1093" spans="1:1" x14ac:dyDescent="0.2">
      <c r="A1093" s="63"/>
    </row>
    <row r="1094" spans="1:1" x14ac:dyDescent="0.2">
      <c r="A1094" s="63"/>
    </row>
    <row r="1095" spans="1:1" x14ac:dyDescent="0.2">
      <c r="A1095" s="63"/>
    </row>
    <row r="1096" spans="1:1" x14ac:dyDescent="0.2">
      <c r="A1096" s="63"/>
    </row>
    <row r="1097" spans="1:1" x14ac:dyDescent="0.2">
      <c r="A1097" s="63"/>
    </row>
    <row r="1098" spans="1:1" x14ac:dyDescent="0.2">
      <c r="A1098" s="63"/>
    </row>
    <row r="1099" spans="1:1" x14ac:dyDescent="0.2">
      <c r="A1099" s="63"/>
    </row>
    <row r="1100" spans="1:1" x14ac:dyDescent="0.2">
      <c r="A1100" s="63"/>
    </row>
    <row r="1101" spans="1:1" x14ac:dyDescent="0.2">
      <c r="A1101" s="63"/>
    </row>
    <row r="1102" spans="1:1" x14ac:dyDescent="0.2">
      <c r="A1102" s="63"/>
    </row>
    <row r="1103" spans="1:1" x14ac:dyDescent="0.2">
      <c r="A1103" s="63"/>
    </row>
    <row r="1104" spans="1:1" x14ac:dyDescent="0.2">
      <c r="A1104" s="63"/>
    </row>
    <row r="1105" spans="1:1" x14ac:dyDescent="0.2">
      <c r="A1105" s="63"/>
    </row>
    <row r="1106" spans="1:1" x14ac:dyDescent="0.2">
      <c r="A1106" s="63"/>
    </row>
    <row r="1107" spans="1:1" x14ac:dyDescent="0.2">
      <c r="A1107" s="63"/>
    </row>
    <row r="1108" spans="1:1" x14ac:dyDescent="0.2">
      <c r="A1108" s="63"/>
    </row>
    <row r="1109" spans="1:1" x14ac:dyDescent="0.2">
      <c r="A1109" s="63"/>
    </row>
    <row r="1110" spans="1:1" x14ac:dyDescent="0.2">
      <c r="A1110" s="63"/>
    </row>
    <row r="1111" spans="1:1" x14ac:dyDescent="0.2">
      <c r="A1111" s="63"/>
    </row>
    <row r="1112" spans="1:1" x14ac:dyDescent="0.2">
      <c r="A1112" s="63"/>
    </row>
    <row r="1113" spans="1:1" x14ac:dyDescent="0.2">
      <c r="A1113" s="63"/>
    </row>
  </sheetData>
  <mergeCells count="20">
    <mergeCell ref="A3:G3"/>
    <mergeCell ref="A40:F40"/>
    <mergeCell ref="A41:F41"/>
    <mergeCell ref="A42:F42"/>
    <mergeCell ref="A35:F35"/>
    <mergeCell ref="A36:F36"/>
    <mergeCell ref="A37:F37"/>
    <mergeCell ref="A38:F38"/>
    <mergeCell ref="A39:F39"/>
    <mergeCell ref="A28:F28"/>
    <mergeCell ref="A29:F29"/>
    <mergeCell ref="A30:F30"/>
    <mergeCell ref="A31:F31"/>
    <mergeCell ref="A32:G32"/>
    <mergeCell ref="A8:G8"/>
    <mergeCell ref="A44:G44"/>
    <mergeCell ref="A46:G46"/>
    <mergeCell ref="A18:G18"/>
    <mergeCell ref="A26:F26"/>
    <mergeCell ref="A27:F27"/>
  </mergeCells>
  <phoneticPr fontId="2" type="noConversion"/>
  <pageMargins left="0.39370078740157483" right="0.19685039370078741" top="0.39370078740157483" bottom="0.39370078740157483" header="0.51181102362204722" footer="0.51181102362204722"/>
  <pageSetup paperSize="9" scale="8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31"/>
  <sheetViews>
    <sheetView topLeftCell="A34" workbookViewId="0">
      <selection activeCell="A42" sqref="A42"/>
    </sheetView>
  </sheetViews>
  <sheetFormatPr defaultRowHeight="12.75" outlineLevelRow="2" x14ac:dyDescent="0.2"/>
  <sheetData>
    <row r="1" spans="1:10" ht="15.75" x14ac:dyDescent="0.25">
      <c r="A1" s="14" t="s">
        <v>70</v>
      </c>
    </row>
    <row r="2" spans="1:10" ht="15.75" x14ac:dyDescent="0.25">
      <c r="B2" s="14"/>
    </row>
    <row r="3" spans="1:10" x14ac:dyDescent="0.2">
      <c r="B3" s="7"/>
    </row>
    <row r="4" spans="1:10" x14ac:dyDescent="0.2">
      <c r="A4" s="15" t="s">
        <v>66</v>
      </c>
      <c r="B4" s="7"/>
    </row>
    <row r="5" spans="1:10" outlineLevel="1" x14ac:dyDescent="0.2"/>
    <row r="6" spans="1:10" outlineLevel="1" x14ac:dyDescent="0.2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</row>
    <row r="7" spans="1:10" ht="102" outlineLevel="1" x14ac:dyDescent="0.2">
      <c r="A7" s="10" t="s">
        <v>119</v>
      </c>
      <c r="B7" s="10" t="s">
        <v>180</v>
      </c>
      <c r="C7" s="10" t="s">
        <v>181</v>
      </c>
      <c r="D7" s="10" t="s">
        <v>182</v>
      </c>
      <c r="E7" s="10" t="s">
        <v>73</v>
      </c>
      <c r="F7" s="10" t="s">
        <v>83</v>
      </c>
      <c r="G7" s="10" t="s">
        <v>120</v>
      </c>
      <c r="H7" s="10" t="s">
        <v>304</v>
      </c>
      <c r="I7" s="10" t="s">
        <v>97</v>
      </c>
      <c r="J7" s="10" t="s">
        <v>331</v>
      </c>
    </row>
    <row r="8" spans="1:10" outlineLevel="1" x14ac:dyDescent="0.2">
      <c r="A8" s="11"/>
      <c r="B8" s="12"/>
      <c r="C8" s="13"/>
      <c r="D8" s="12"/>
      <c r="E8" s="12"/>
      <c r="F8" s="12"/>
      <c r="G8" s="12"/>
      <c r="H8" s="12"/>
      <c r="I8" s="12"/>
      <c r="J8" s="12"/>
    </row>
    <row r="9" spans="1:10" outlineLevel="1" x14ac:dyDescent="0.2"/>
    <row r="10" spans="1:10" outlineLevel="1" x14ac:dyDescent="0.2">
      <c r="A10" s="2">
        <v>11</v>
      </c>
      <c r="B10" s="2">
        <v>12</v>
      </c>
      <c r="C10" s="2">
        <v>13</v>
      </c>
      <c r="D10" s="2">
        <v>14</v>
      </c>
      <c r="E10" s="2">
        <v>15</v>
      </c>
      <c r="F10" s="2">
        <v>16</v>
      </c>
      <c r="G10" s="2">
        <v>17</v>
      </c>
      <c r="H10" s="2">
        <v>18</v>
      </c>
    </row>
    <row r="11" spans="1:10" ht="89.25" outlineLevel="1" x14ac:dyDescent="0.2">
      <c r="A11" s="4" t="s">
        <v>284</v>
      </c>
      <c r="B11" s="4" t="s">
        <v>285</v>
      </c>
      <c r="C11" s="4" t="s">
        <v>286</v>
      </c>
      <c r="D11" s="4" t="s">
        <v>287</v>
      </c>
      <c r="E11" s="4" t="s">
        <v>288</v>
      </c>
      <c r="F11" s="4" t="s">
        <v>289</v>
      </c>
      <c r="G11" s="4" t="s">
        <v>290</v>
      </c>
      <c r="H11" s="3" t="s">
        <v>93</v>
      </c>
    </row>
    <row r="12" spans="1:10" outlineLevel="1" x14ac:dyDescent="0.2">
      <c r="A12" s="6"/>
      <c r="B12" s="6"/>
      <c r="C12" s="6"/>
      <c r="D12" s="6"/>
      <c r="E12" s="6"/>
      <c r="F12" s="6"/>
      <c r="G12" s="6"/>
      <c r="H12" s="6"/>
    </row>
    <row r="13" spans="1:10" outlineLevel="1" x14ac:dyDescent="0.2"/>
    <row r="14" spans="1:10" outlineLevel="1" x14ac:dyDescent="0.2">
      <c r="A14" s="9">
        <v>19</v>
      </c>
      <c r="B14" s="9">
        <v>20</v>
      </c>
      <c r="C14" s="9">
        <v>21</v>
      </c>
      <c r="D14" s="9">
        <v>22</v>
      </c>
      <c r="E14" s="9">
        <v>23</v>
      </c>
      <c r="F14" s="9">
        <v>24</v>
      </c>
      <c r="G14" s="9">
        <v>25</v>
      </c>
      <c r="H14" s="9">
        <v>26</v>
      </c>
    </row>
    <row r="15" spans="1:10" ht="114.75" outlineLevel="1" x14ac:dyDescent="0.2">
      <c r="A15" s="10" t="s">
        <v>0</v>
      </c>
      <c r="B15" s="10" t="s">
        <v>1</v>
      </c>
      <c r="C15" s="10" t="s">
        <v>2</v>
      </c>
      <c r="D15" s="10" t="s">
        <v>3</v>
      </c>
      <c r="E15" s="10" t="s">
        <v>4</v>
      </c>
      <c r="F15" s="10" t="s">
        <v>5</v>
      </c>
      <c r="G15" s="10" t="s">
        <v>90</v>
      </c>
      <c r="H15" s="10" t="s">
        <v>6</v>
      </c>
    </row>
    <row r="16" spans="1:10" outlineLevel="1" x14ac:dyDescent="0.2">
      <c r="A16" s="13"/>
      <c r="B16" s="13"/>
      <c r="C16" s="13"/>
      <c r="D16" s="13"/>
      <c r="E16" s="13"/>
      <c r="F16" s="13"/>
      <c r="G16" s="13"/>
      <c r="H16" s="13"/>
    </row>
    <row r="17" spans="1:6" outlineLevel="1" x14ac:dyDescent="0.2"/>
    <row r="18" spans="1:6" outlineLevel="1" x14ac:dyDescent="0.2">
      <c r="A18" s="2">
        <v>27</v>
      </c>
      <c r="B18" s="2">
        <v>28</v>
      </c>
      <c r="C18" s="2">
        <v>29</v>
      </c>
      <c r="D18" s="2">
        <v>30</v>
      </c>
      <c r="E18" s="2">
        <v>31</v>
      </c>
      <c r="F18" s="2">
        <v>32</v>
      </c>
    </row>
    <row r="19" spans="1:6" ht="76.5" outlineLevel="1" x14ac:dyDescent="0.2">
      <c r="A19" s="3" t="s">
        <v>183</v>
      </c>
      <c r="B19" s="3" t="s">
        <v>184</v>
      </c>
      <c r="C19" s="3" t="s">
        <v>185</v>
      </c>
      <c r="D19" s="3" t="s">
        <v>280</v>
      </c>
      <c r="E19" s="3" t="s">
        <v>281</v>
      </c>
      <c r="F19" s="3" t="s">
        <v>282</v>
      </c>
    </row>
    <row r="20" spans="1:6" outlineLevel="1" x14ac:dyDescent="0.2">
      <c r="A20" s="5"/>
      <c r="B20" s="5"/>
      <c r="C20" s="5"/>
      <c r="D20" s="5"/>
      <c r="E20" s="5"/>
      <c r="F20" s="5"/>
    </row>
    <row r="21" spans="1:6" outlineLevel="1" x14ac:dyDescent="0.2"/>
    <row r="22" spans="1:6" outlineLevel="1" x14ac:dyDescent="0.2">
      <c r="A22" s="9">
        <v>33</v>
      </c>
      <c r="B22" s="9">
        <v>34</v>
      </c>
      <c r="C22" s="9">
        <v>35</v>
      </c>
      <c r="D22" s="9">
        <v>36</v>
      </c>
      <c r="E22" s="9">
        <v>37</v>
      </c>
      <c r="F22" s="9">
        <v>38</v>
      </c>
    </row>
    <row r="23" spans="1:6" ht="119.25" customHeight="1" outlineLevel="1" x14ac:dyDescent="0.2">
      <c r="A23" s="10" t="s">
        <v>44</v>
      </c>
      <c r="B23" s="10" t="s">
        <v>45</v>
      </c>
      <c r="C23" s="10" t="s">
        <v>46</v>
      </c>
      <c r="D23" s="10" t="s">
        <v>215</v>
      </c>
      <c r="E23" s="10" t="s">
        <v>47</v>
      </c>
      <c r="F23" s="10" t="s">
        <v>48</v>
      </c>
    </row>
    <row r="24" spans="1:6" outlineLevel="1" x14ac:dyDescent="0.2">
      <c r="A24" s="12"/>
      <c r="B24" s="12"/>
      <c r="C24" s="12"/>
      <c r="D24" s="12"/>
      <c r="E24" s="12"/>
      <c r="F24" s="12"/>
    </row>
    <row r="25" spans="1:6" outlineLevel="1" x14ac:dyDescent="0.2"/>
    <row r="26" spans="1:6" outlineLevel="1" x14ac:dyDescent="0.2">
      <c r="A26" s="2">
        <v>39</v>
      </c>
      <c r="B26" s="2">
        <v>40</v>
      </c>
      <c r="C26" s="2">
        <v>41</v>
      </c>
      <c r="D26" s="2">
        <v>42</v>
      </c>
      <c r="E26" s="2">
        <v>43</v>
      </c>
      <c r="F26" s="2">
        <v>44</v>
      </c>
    </row>
    <row r="27" spans="1:6" ht="102" outlineLevel="1" x14ac:dyDescent="0.2">
      <c r="A27" s="4" t="s">
        <v>7</v>
      </c>
      <c r="B27" s="4" t="s">
        <v>186</v>
      </c>
      <c r="C27" s="4" t="s">
        <v>187</v>
      </c>
      <c r="D27" s="4" t="s">
        <v>188</v>
      </c>
      <c r="E27" s="4" t="s">
        <v>189</v>
      </c>
      <c r="F27" s="4" t="s">
        <v>190</v>
      </c>
    </row>
    <row r="28" spans="1:6" outlineLevel="1" x14ac:dyDescent="0.2">
      <c r="A28" s="41"/>
      <c r="B28" s="42"/>
      <c r="C28" s="42"/>
      <c r="D28" s="42"/>
      <c r="E28" s="42"/>
      <c r="F28" s="41"/>
    </row>
    <row r="29" spans="1:6" outlineLevel="1" x14ac:dyDescent="0.2"/>
    <row r="30" spans="1:6" outlineLevel="1" x14ac:dyDescent="0.2">
      <c r="A30" s="9">
        <v>45</v>
      </c>
      <c r="B30" s="9">
        <v>46</v>
      </c>
      <c r="C30" s="9">
        <v>47</v>
      </c>
      <c r="D30" s="9">
        <v>48</v>
      </c>
      <c r="E30" s="9">
        <v>49</v>
      </c>
      <c r="F30" s="9">
        <v>50</v>
      </c>
    </row>
    <row r="31" spans="1:6" ht="127.5" outlineLevel="1" x14ac:dyDescent="0.2">
      <c r="A31" s="4" t="s">
        <v>94</v>
      </c>
      <c r="B31" s="4" t="s">
        <v>95</v>
      </c>
      <c r="C31" s="4" t="s">
        <v>96</v>
      </c>
      <c r="D31" s="4" t="s">
        <v>99</v>
      </c>
      <c r="E31" s="4" t="s">
        <v>100</v>
      </c>
      <c r="F31" s="4" t="s">
        <v>101</v>
      </c>
    </row>
    <row r="32" spans="1:6" outlineLevel="1" x14ac:dyDescent="0.2">
      <c r="A32" s="41"/>
      <c r="B32" s="41"/>
      <c r="C32" s="41"/>
      <c r="D32" s="41"/>
      <c r="E32" s="41"/>
      <c r="F32" s="41"/>
    </row>
    <row r="33" spans="1:7" outlineLevel="1" x14ac:dyDescent="0.2"/>
    <row r="34" spans="1:7" outlineLevel="1" x14ac:dyDescent="0.2">
      <c r="A34" s="2">
        <v>51</v>
      </c>
      <c r="B34" s="2">
        <v>52</v>
      </c>
      <c r="C34" s="2">
        <v>53</v>
      </c>
      <c r="D34" s="2">
        <v>54</v>
      </c>
      <c r="E34" s="2">
        <v>55</v>
      </c>
      <c r="F34" s="2">
        <v>56</v>
      </c>
    </row>
    <row r="35" spans="1:7" ht="114.75" outlineLevel="1" x14ac:dyDescent="0.2">
      <c r="A35" s="3" t="s">
        <v>126</v>
      </c>
      <c r="B35" s="3" t="s">
        <v>127</v>
      </c>
      <c r="C35" s="3" t="s">
        <v>128</v>
      </c>
      <c r="D35" s="3" t="s">
        <v>129</v>
      </c>
      <c r="E35" s="3" t="s">
        <v>131</v>
      </c>
      <c r="F35" s="3" t="s">
        <v>132</v>
      </c>
    </row>
    <row r="36" spans="1:7" outlineLevel="1" x14ac:dyDescent="0.2">
      <c r="A36" s="5"/>
      <c r="B36" s="6"/>
      <c r="C36" s="5"/>
      <c r="D36" s="5"/>
      <c r="E36" s="5"/>
      <c r="F36" s="5"/>
    </row>
    <row r="37" spans="1:7" outlineLevel="1" x14ac:dyDescent="0.2">
      <c r="A37" s="43"/>
      <c r="B37" s="44"/>
      <c r="C37" s="43"/>
      <c r="D37" s="43"/>
      <c r="E37" s="43"/>
      <c r="F37" s="43"/>
    </row>
    <row r="38" spans="1:7" outlineLevel="1" x14ac:dyDescent="0.2">
      <c r="A38" s="15" t="s">
        <v>328</v>
      </c>
      <c r="B38" s="44"/>
      <c r="C38" s="43"/>
      <c r="D38" s="43"/>
      <c r="E38" s="43"/>
      <c r="F38" s="43"/>
    </row>
    <row r="39" spans="1:7" outlineLevel="2" x14ac:dyDescent="0.2"/>
    <row r="40" spans="1:7" outlineLevel="2" x14ac:dyDescent="0.2">
      <c r="A40" s="22">
        <v>57</v>
      </c>
      <c r="B40" s="22">
        <v>58</v>
      </c>
      <c r="C40" s="22">
        <v>59</v>
      </c>
      <c r="D40" s="22">
        <v>60</v>
      </c>
      <c r="E40" s="22">
        <v>61</v>
      </c>
      <c r="F40" s="22">
        <v>62</v>
      </c>
    </row>
    <row r="41" spans="1:7" ht="114.75" outlineLevel="2" x14ac:dyDescent="0.2">
      <c r="A41" s="13" t="s">
        <v>139</v>
      </c>
      <c r="B41" s="13" t="s">
        <v>140</v>
      </c>
      <c r="C41" s="13" t="s">
        <v>141</v>
      </c>
      <c r="D41" s="13" t="s">
        <v>142</v>
      </c>
      <c r="E41" s="13" t="s">
        <v>143</v>
      </c>
      <c r="F41" s="13" t="s">
        <v>144</v>
      </c>
    </row>
    <row r="42" spans="1:7" outlineLevel="2" x14ac:dyDescent="0.2">
      <c r="A42" s="13"/>
      <c r="B42" s="13"/>
      <c r="C42" s="13"/>
      <c r="D42" s="13"/>
      <c r="E42" s="13"/>
      <c r="F42" s="13"/>
    </row>
    <row r="43" spans="1:7" outlineLevel="2" x14ac:dyDescent="0.2"/>
    <row r="44" spans="1:7" outlineLevel="2" x14ac:dyDescent="0.2">
      <c r="A44" s="2">
        <v>63</v>
      </c>
      <c r="B44" s="2">
        <v>64</v>
      </c>
      <c r="C44" s="2">
        <v>65</v>
      </c>
      <c r="D44" s="2">
        <v>66</v>
      </c>
      <c r="E44" s="2">
        <v>67</v>
      </c>
      <c r="F44" s="2">
        <v>68</v>
      </c>
      <c r="G44" s="2">
        <v>69</v>
      </c>
    </row>
    <row r="45" spans="1:7" ht="153" outlineLevel="2" x14ac:dyDescent="0.2">
      <c r="A45" s="3" t="s">
        <v>133</v>
      </c>
      <c r="B45" s="3" t="s">
        <v>134</v>
      </c>
      <c r="C45" s="3" t="s">
        <v>135</v>
      </c>
      <c r="D45" s="3" t="s">
        <v>136</v>
      </c>
      <c r="E45" s="3" t="s">
        <v>137</v>
      </c>
      <c r="F45" s="3" t="s">
        <v>138</v>
      </c>
      <c r="G45" s="3" t="s">
        <v>325</v>
      </c>
    </row>
    <row r="46" spans="1:7" outlineLevel="2" x14ac:dyDescent="0.2">
      <c r="A46" s="8"/>
      <c r="B46" s="8"/>
      <c r="C46" s="8"/>
      <c r="D46" s="8"/>
      <c r="E46" s="8"/>
      <c r="F46" s="8"/>
      <c r="G46" s="8"/>
    </row>
    <row r="47" spans="1:7" outlineLevel="1" x14ac:dyDescent="0.2"/>
    <row r="48" spans="1:7" outlineLevel="1" x14ac:dyDescent="0.2">
      <c r="A48" s="22">
        <v>70</v>
      </c>
      <c r="B48" s="22">
        <v>71</v>
      </c>
      <c r="C48" s="22">
        <v>72</v>
      </c>
      <c r="D48" s="22">
        <v>73</v>
      </c>
      <c r="E48" s="22">
        <v>74</v>
      </c>
      <c r="F48" s="22">
        <v>75</v>
      </c>
    </row>
    <row r="49" spans="1:14" ht="89.25" outlineLevel="1" x14ac:dyDescent="0.2">
      <c r="A49" s="13" t="s">
        <v>49</v>
      </c>
      <c r="B49" s="13" t="s">
        <v>50</v>
      </c>
      <c r="C49" s="13" t="s">
        <v>51</v>
      </c>
      <c r="D49" s="13" t="s">
        <v>52</v>
      </c>
      <c r="E49" s="13" t="s">
        <v>53</v>
      </c>
      <c r="F49" s="13" t="s">
        <v>54</v>
      </c>
    </row>
    <row r="50" spans="1:14" outlineLevel="1" x14ac:dyDescent="0.2">
      <c r="A50" s="13"/>
      <c r="B50" s="13"/>
      <c r="C50" s="13"/>
      <c r="D50" s="13"/>
      <c r="E50" s="13"/>
      <c r="F50" s="13"/>
    </row>
    <row r="51" spans="1:14" outlineLevel="1" x14ac:dyDescent="0.2"/>
    <row r="52" spans="1:14" outlineLevel="1" x14ac:dyDescent="0.2">
      <c r="A52" s="2">
        <v>76</v>
      </c>
      <c r="B52" s="2">
        <v>77</v>
      </c>
      <c r="C52" s="2">
        <v>78</v>
      </c>
      <c r="D52" s="2">
        <v>79</v>
      </c>
      <c r="E52" s="2">
        <v>80</v>
      </c>
      <c r="F52" s="2">
        <v>81</v>
      </c>
    </row>
    <row r="53" spans="1:14" ht="127.5" outlineLevel="1" x14ac:dyDescent="0.2">
      <c r="A53" s="3" t="s">
        <v>55</v>
      </c>
      <c r="B53" s="3" t="s">
        <v>8</v>
      </c>
      <c r="C53" s="3" t="s">
        <v>56</v>
      </c>
      <c r="D53" s="3" t="s">
        <v>57</v>
      </c>
      <c r="E53" s="3" t="s">
        <v>58</v>
      </c>
      <c r="F53" s="3" t="s">
        <v>59</v>
      </c>
    </row>
    <row r="54" spans="1:14" outlineLevel="1" x14ac:dyDescent="0.2">
      <c r="A54" s="8"/>
      <c r="B54" s="8"/>
      <c r="C54" s="8"/>
      <c r="D54" s="8"/>
      <c r="E54" s="8"/>
      <c r="F54" s="8"/>
    </row>
    <row r="55" spans="1:14" outlineLevel="1" x14ac:dyDescent="0.2"/>
    <row r="56" spans="1:14" outlineLevel="1" x14ac:dyDescent="0.2">
      <c r="A56" s="9">
        <v>82</v>
      </c>
      <c r="B56" s="9">
        <v>83</v>
      </c>
      <c r="C56" s="9">
        <v>84</v>
      </c>
      <c r="D56" s="9">
        <v>85</v>
      </c>
      <c r="E56" s="9">
        <v>86</v>
      </c>
      <c r="F56" s="9">
        <v>87</v>
      </c>
    </row>
    <row r="57" spans="1:14" ht="140.25" outlineLevel="1" x14ac:dyDescent="0.2">
      <c r="A57" s="10" t="s">
        <v>60</v>
      </c>
      <c r="B57" s="10" t="s">
        <v>61</v>
      </c>
      <c r="C57" s="10" t="s">
        <v>155</v>
      </c>
      <c r="D57" s="10" t="s">
        <v>62</v>
      </c>
      <c r="E57" s="10" t="s">
        <v>63</v>
      </c>
      <c r="F57" s="10" t="s">
        <v>64</v>
      </c>
    </row>
    <row r="58" spans="1:14" outlineLevel="1" x14ac:dyDescent="0.2">
      <c r="A58" s="12"/>
      <c r="B58" s="12"/>
      <c r="C58" s="12"/>
      <c r="D58" s="12"/>
      <c r="E58" s="12"/>
      <c r="F58" s="13"/>
    </row>
    <row r="59" spans="1:14" outlineLevel="1" x14ac:dyDescent="0.2"/>
    <row r="60" spans="1:14" outlineLevel="1" x14ac:dyDescent="0.2">
      <c r="A60" s="2">
        <v>88</v>
      </c>
      <c r="B60" s="2">
        <v>89</v>
      </c>
      <c r="C60" s="2">
        <v>90</v>
      </c>
      <c r="D60" s="2">
        <v>91</v>
      </c>
      <c r="E60" s="2">
        <v>92</v>
      </c>
      <c r="F60" s="2">
        <v>93</v>
      </c>
      <c r="G60" s="2">
        <v>94</v>
      </c>
      <c r="H60" s="2">
        <v>95</v>
      </c>
    </row>
    <row r="61" spans="1:14" ht="89.25" outlineLevel="1" x14ac:dyDescent="0.2">
      <c r="A61" s="4" t="s">
        <v>81</v>
      </c>
      <c r="B61" s="3" t="s">
        <v>191</v>
      </c>
      <c r="C61" s="3" t="s">
        <v>123</v>
      </c>
      <c r="D61" s="3" t="s">
        <v>192</v>
      </c>
      <c r="E61" s="3" t="s">
        <v>193</v>
      </c>
      <c r="F61" s="3" t="s">
        <v>194</v>
      </c>
      <c r="G61" s="6" t="s">
        <v>330</v>
      </c>
      <c r="H61" s="6" t="s">
        <v>329</v>
      </c>
    </row>
    <row r="62" spans="1:14" outlineLevel="1" x14ac:dyDescent="0.2">
      <c r="A62" s="6"/>
      <c r="B62" s="5"/>
      <c r="C62" s="5"/>
      <c r="D62" s="5"/>
      <c r="E62" s="5"/>
      <c r="F62" s="5"/>
      <c r="G62" s="6"/>
      <c r="H62" s="6"/>
    </row>
    <row r="63" spans="1:14" outlineLevel="1" x14ac:dyDescent="0.2"/>
    <row r="64" spans="1:14" outlineLevel="1" x14ac:dyDescent="0.2">
      <c r="A64" s="9">
        <v>96</v>
      </c>
      <c r="B64" s="9">
        <v>97</v>
      </c>
      <c r="C64" s="9">
        <v>98</v>
      </c>
      <c r="D64" s="9">
        <v>99</v>
      </c>
      <c r="E64" s="9">
        <v>100</v>
      </c>
      <c r="F64" s="9">
        <v>101</v>
      </c>
      <c r="G64" s="9">
        <v>102</v>
      </c>
      <c r="H64" s="9">
        <v>103</v>
      </c>
      <c r="I64" s="9">
        <v>104</v>
      </c>
      <c r="J64" s="9">
        <v>105</v>
      </c>
      <c r="K64" s="9">
        <v>106</v>
      </c>
      <c r="L64" s="9">
        <v>107</v>
      </c>
      <c r="M64" s="9">
        <v>108</v>
      </c>
      <c r="N64" s="9">
        <v>109</v>
      </c>
    </row>
    <row r="65" spans="1:14" ht="102" outlineLevel="1" x14ac:dyDescent="0.2">
      <c r="A65" s="10" t="s">
        <v>291</v>
      </c>
      <c r="B65" s="10" t="s">
        <v>292</v>
      </c>
      <c r="C65" s="10" t="s">
        <v>293</v>
      </c>
      <c r="D65" s="10" t="s">
        <v>294</v>
      </c>
      <c r="E65" s="10" t="s">
        <v>295</v>
      </c>
      <c r="F65" s="10" t="s">
        <v>296</v>
      </c>
      <c r="G65" s="10" t="s">
        <v>176</v>
      </c>
      <c r="H65" s="10" t="s">
        <v>177</v>
      </c>
      <c r="I65" s="10" t="s">
        <v>178</v>
      </c>
      <c r="J65" s="10" t="s">
        <v>179</v>
      </c>
      <c r="K65" s="10" t="s">
        <v>297</v>
      </c>
      <c r="L65" s="10" t="s">
        <v>298</v>
      </c>
      <c r="M65" s="10" t="s">
        <v>88</v>
      </c>
      <c r="N65" s="10" t="s">
        <v>89</v>
      </c>
    </row>
    <row r="66" spans="1:14" outlineLevel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1:14" outlineLevel="1" x14ac:dyDescent="0.2"/>
    <row r="68" spans="1:14" outlineLevel="1" x14ac:dyDescent="0.2">
      <c r="A68" s="2">
        <v>110</v>
      </c>
      <c r="B68" s="2">
        <v>111</v>
      </c>
      <c r="C68" s="2">
        <v>112</v>
      </c>
      <c r="D68" s="2">
        <v>113</v>
      </c>
      <c r="E68" s="2">
        <v>114</v>
      </c>
      <c r="F68" s="2">
        <v>115</v>
      </c>
      <c r="G68" s="2">
        <v>116</v>
      </c>
    </row>
    <row r="69" spans="1:14" ht="140.25" outlineLevel="1" x14ac:dyDescent="0.2">
      <c r="A69" s="3" t="s">
        <v>299</v>
      </c>
      <c r="B69" s="3" t="s">
        <v>300</v>
      </c>
      <c r="C69" s="3" t="s">
        <v>301</v>
      </c>
      <c r="D69" s="3" t="s">
        <v>302</v>
      </c>
      <c r="E69" s="3" t="s">
        <v>91</v>
      </c>
      <c r="F69" s="3" t="s">
        <v>92</v>
      </c>
      <c r="G69" s="3" t="s">
        <v>303</v>
      </c>
    </row>
    <row r="70" spans="1:14" outlineLevel="1" x14ac:dyDescent="0.2">
      <c r="A70" s="5"/>
      <c r="B70" s="5"/>
      <c r="C70" s="5"/>
      <c r="D70" s="5"/>
      <c r="E70" s="5"/>
      <c r="F70" s="5"/>
      <c r="G70" s="5"/>
    </row>
    <row r="73" spans="1:14" x14ac:dyDescent="0.2">
      <c r="A73" s="15" t="s">
        <v>67</v>
      </c>
    </row>
    <row r="74" spans="1:14" hidden="1" outlineLevel="1" x14ac:dyDescent="0.2"/>
    <row r="75" spans="1:14" hidden="1" outlineLevel="1" x14ac:dyDescent="0.2">
      <c r="A75" s="22">
        <v>117</v>
      </c>
    </row>
    <row r="76" spans="1:14" ht="76.5" hidden="1" outlineLevel="1" x14ac:dyDescent="0.2">
      <c r="A76" s="10" t="s">
        <v>65</v>
      </c>
    </row>
    <row r="77" spans="1:14" hidden="1" outlineLevel="1" x14ac:dyDescent="0.2">
      <c r="A77" s="11"/>
    </row>
    <row r="78" spans="1:14" hidden="1" outlineLevel="1" x14ac:dyDescent="0.2"/>
    <row r="79" spans="1:14" hidden="1" outlineLevel="1" x14ac:dyDescent="0.2">
      <c r="A79" s="2">
        <v>118</v>
      </c>
      <c r="B79" s="21">
        <v>119</v>
      </c>
      <c r="C79" s="2">
        <v>120</v>
      </c>
      <c r="D79" s="21">
        <v>121</v>
      </c>
      <c r="E79" s="2">
        <v>122</v>
      </c>
      <c r="F79" s="21">
        <v>123</v>
      </c>
    </row>
    <row r="80" spans="1:14" ht="102" hidden="1" outlineLevel="1" x14ac:dyDescent="0.2">
      <c r="A80" s="3" t="s">
        <v>210</v>
      </c>
      <c r="B80" s="3" t="s">
        <v>195</v>
      </c>
      <c r="C80" s="3" t="s">
        <v>211</v>
      </c>
      <c r="D80" s="3" t="s">
        <v>212</v>
      </c>
      <c r="E80" s="3" t="s">
        <v>213</v>
      </c>
      <c r="F80" s="3" t="s">
        <v>214</v>
      </c>
    </row>
    <row r="81" spans="1:6" hidden="1" outlineLevel="1" x14ac:dyDescent="0.2">
      <c r="A81" s="6"/>
      <c r="B81" s="6"/>
      <c r="C81" s="6"/>
      <c r="D81" s="6"/>
      <c r="E81" s="6"/>
      <c r="F81" s="6"/>
    </row>
    <row r="82" spans="1:6" hidden="1" outlineLevel="1" x14ac:dyDescent="0.2"/>
    <row r="83" spans="1:6" hidden="1" outlineLevel="1" x14ac:dyDescent="0.2">
      <c r="A83" s="9">
        <v>124</v>
      </c>
      <c r="B83" s="22">
        <v>125</v>
      </c>
      <c r="C83" s="9">
        <v>126</v>
      </c>
      <c r="D83" s="22">
        <v>127</v>
      </c>
      <c r="E83" s="9">
        <v>128</v>
      </c>
      <c r="F83" s="22">
        <v>129</v>
      </c>
    </row>
    <row r="84" spans="1:6" ht="127.5" hidden="1" outlineLevel="1" x14ac:dyDescent="0.2">
      <c r="A84" s="10" t="s">
        <v>102</v>
      </c>
      <c r="B84" s="10" t="s">
        <v>103</v>
      </c>
      <c r="C84" s="10" t="s">
        <v>104</v>
      </c>
      <c r="D84" s="10" t="s">
        <v>105</v>
      </c>
      <c r="E84" s="10" t="s">
        <v>106</v>
      </c>
      <c r="F84" s="10" t="s">
        <v>107</v>
      </c>
    </row>
    <row r="85" spans="1:6" hidden="1" outlineLevel="1" x14ac:dyDescent="0.2">
      <c r="A85" s="13"/>
      <c r="B85" s="13"/>
      <c r="C85" s="13"/>
      <c r="D85" s="13"/>
      <c r="E85" s="13"/>
      <c r="F85" s="13"/>
    </row>
    <row r="86" spans="1:6" hidden="1" outlineLevel="1" x14ac:dyDescent="0.2"/>
    <row r="87" spans="1:6" hidden="1" outlineLevel="1" x14ac:dyDescent="0.2">
      <c r="A87" s="21">
        <v>130</v>
      </c>
      <c r="B87" s="2">
        <v>131</v>
      </c>
      <c r="C87" s="21">
        <v>132</v>
      </c>
      <c r="D87" s="2">
        <v>133</v>
      </c>
      <c r="E87" s="21">
        <v>134</v>
      </c>
      <c r="F87" s="2">
        <v>135</v>
      </c>
    </row>
    <row r="88" spans="1:6" ht="114.75" hidden="1" outlineLevel="1" x14ac:dyDescent="0.2">
      <c r="A88" s="6" t="s">
        <v>79</v>
      </c>
      <c r="B88" s="6" t="s">
        <v>74</v>
      </c>
      <c r="C88" s="6" t="s">
        <v>75</v>
      </c>
      <c r="D88" s="6" t="s">
        <v>76</v>
      </c>
      <c r="E88" s="6" t="s">
        <v>77</v>
      </c>
      <c r="F88" s="6" t="s">
        <v>78</v>
      </c>
    </row>
    <row r="89" spans="1:6" hidden="1" outlineLevel="1" x14ac:dyDescent="0.2">
      <c r="A89" s="6"/>
      <c r="B89" s="6"/>
      <c r="C89" s="6"/>
      <c r="D89" s="6"/>
      <c r="E89" s="6"/>
      <c r="F89" s="6"/>
    </row>
    <row r="90" spans="1:6" hidden="1" outlineLevel="1" x14ac:dyDescent="0.2"/>
    <row r="91" spans="1:6" hidden="1" outlineLevel="1" x14ac:dyDescent="0.2">
      <c r="A91" s="9">
        <v>136</v>
      </c>
      <c r="B91" s="22">
        <v>137</v>
      </c>
      <c r="C91" s="9">
        <v>138</v>
      </c>
      <c r="D91" s="22">
        <v>139</v>
      </c>
      <c r="E91" s="9">
        <v>140</v>
      </c>
      <c r="F91" s="22">
        <v>141</v>
      </c>
    </row>
    <row r="92" spans="1:6" ht="153" hidden="1" outlineLevel="1" x14ac:dyDescent="0.2">
      <c r="A92" s="10" t="s">
        <v>164</v>
      </c>
      <c r="B92" s="10" t="s">
        <v>165</v>
      </c>
      <c r="C92" s="10" t="s">
        <v>166</v>
      </c>
      <c r="D92" s="10" t="s">
        <v>167</v>
      </c>
      <c r="E92" s="10" t="s">
        <v>168</v>
      </c>
      <c r="F92" s="10" t="s">
        <v>169</v>
      </c>
    </row>
    <row r="93" spans="1:6" hidden="1" outlineLevel="1" x14ac:dyDescent="0.2">
      <c r="A93" s="13"/>
      <c r="B93" s="13"/>
      <c r="C93" s="13"/>
      <c r="D93" s="13"/>
      <c r="E93" s="13"/>
      <c r="F93" s="13"/>
    </row>
    <row r="94" spans="1:6" hidden="1" outlineLevel="1" x14ac:dyDescent="0.2"/>
    <row r="95" spans="1:6" hidden="1" outlineLevel="1" x14ac:dyDescent="0.2">
      <c r="A95" s="2">
        <v>142</v>
      </c>
      <c r="B95" s="21">
        <v>143</v>
      </c>
      <c r="C95" s="2">
        <v>144</v>
      </c>
      <c r="D95" s="21">
        <v>145</v>
      </c>
      <c r="E95" s="2">
        <v>146</v>
      </c>
      <c r="F95" s="21">
        <v>147</v>
      </c>
    </row>
    <row r="96" spans="1:6" ht="153" hidden="1" outlineLevel="1" x14ac:dyDescent="0.2">
      <c r="A96" s="4" t="s">
        <v>170</v>
      </c>
      <c r="B96" s="4" t="s">
        <v>171</v>
      </c>
      <c r="C96" s="4" t="s">
        <v>172</v>
      </c>
      <c r="D96" s="4" t="s">
        <v>173</v>
      </c>
      <c r="E96" s="4" t="s">
        <v>174</v>
      </c>
      <c r="F96" s="4" t="s">
        <v>175</v>
      </c>
    </row>
    <row r="97" spans="1:9" hidden="1" outlineLevel="1" x14ac:dyDescent="0.2">
      <c r="A97" s="6"/>
      <c r="B97" s="6"/>
      <c r="C97" s="6"/>
      <c r="D97" s="6"/>
      <c r="E97" s="6"/>
      <c r="F97" s="6"/>
    </row>
    <row r="98" spans="1:9" hidden="1" outlineLevel="1" x14ac:dyDescent="0.2"/>
    <row r="99" spans="1:9" hidden="1" outlineLevel="1" x14ac:dyDescent="0.2">
      <c r="A99" s="9">
        <v>148</v>
      </c>
    </row>
    <row r="100" spans="1:9" ht="89.25" hidden="1" outlineLevel="1" x14ac:dyDescent="0.2">
      <c r="A100" s="10" t="s">
        <v>82</v>
      </c>
    </row>
    <row r="101" spans="1:9" hidden="1" outlineLevel="1" x14ac:dyDescent="0.2">
      <c r="A101" s="13"/>
    </row>
    <row r="102" spans="1:9" collapsed="1" x14ac:dyDescent="0.2"/>
    <row r="104" spans="1:9" x14ac:dyDescent="0.2">
      <c r="A104" s="15" t="s">
        <v>68</v>
      </c>
    </row>
    <row r="105" spans="1:9" hidden="1" outlineLevel="1" x14ac:dyDescent="0.2"/>
    <row r="106" spans="1:9" hidden="1" outlineLevel="1" x14ac:dyDescent="0.2">
      <c r="A106" s="2">
        <v>149</v>
      </c>
      <c r="B106" s="2">
        <v>150</v>
      </c>
      <c r="C106" s="2">
        <v>151</v>
      </c>
      <c r="D106" s="2">
        <v>152</v>
      </c>
      <c r="E106" s="2">
        <v>153</v>
      </c>
      <c r="F106" s="2">
        <v>154</v>
      </c>
      <c r="G106" s="2">
        <v>155</v>
      </c>
      <c r="H106" s="2">
        <v>156</v>
      </c>
      <c r="I106" s="2">
        <v>157</v>
      </c>
    </row>
    <row r="107" spans="1:9" s="16" customFormat="1" ht="63.75" hidden="1" outlineLevel="1" x14ac:dyDescent="0.2">
      <c r="A107" s="3" t="s">
        <v>225</v>
      </c>
      <c r="B107" s="3" t="s">
        <v>313</v>
      </c>
      <c r="C107" s="3" t="s">
        <v>121</v>
      </c>
      <c r="D107" s="3" t="s">
        <v>115</v>
      </c>
      <c r="E107" s="3" t="s">
        <v>116</v>
      </c>
      <c r="F107" s="3" t="s">
        <v>117</v>
      </c>
      <c r="G107" s="3" t="s">
        <v>118</v>
      </c>
      <c r="H107" s="3" t="s">
        <v>9</v>
      </c>
      <c r="I107" s="3" t="s">
        <v>122</v>
      </c>
    </row>
    <row r="108" spans="1:9" hidden="1" outlineLevel="1" x14ac:dyDescent="0.2">
      <c r="A108" s="17"/>
      <c r="B108" s="17"/>
      <c r="C108" s="17"/>
      <c r="D108" s="17"/>
      <c r="E108" s="17"/>
      <c r="F108" s="17"/>
      <c r="G108" s="17"/>
      <c r="H108" s="17"/>
      <c r="I108" s="17"/>
    </row>
    <row r="109" spans="1:9" hidden="1" outlineLevel="1" x14ac:dyDescent="0.2"/>
    <row r="110" spans="1:9" hidden="1" outlineLevel="1" x14ac:dyDescent="0.2">
      <c r="A110" s="9">
        <v>158</v>
      </c>
      <c r="B110" s="9">
        <v>159</v>
      </c>
      <c r="C110" s="9">
        <v>160</v>
      </c>
      <c r="D110" s="9">
        <v>161</v>
      </c>
      <c r="E110" s="9">
        <v>162</v>
      </c>
      <c r="F110" s="9">
        <v>163</v>
      </c>
      <c r="G110" s="9">
        <v>164</v>
      </c>
    </row>
    <row r="111" spans="1:9" ht="127.5" hidden="1" outlineLevel="1" x14ac:dyDescent="0.2">
      <c r="A111" s="10" t="s">
        <v>112</v>
      </c>
      <c r="B111" s="10" t="s">
        <v>113</v>
      </c>
      <c r="C111" s="10" t="s">
        <v>114</v>
      </c>
      <c r="D111" s="10" t="s">
        <v>196</v>
      </c>
      <c r="E111" s="10" t="s">
        <v>197</v>
      </c>
      <c r="F111" s="10" t="s">
        <v>198</v>
      </c>
      <c r="G111" s="10" t="s">
        <v>199</v>
      </c>
    </row>
    <row r="112" spans="1:9" hidden="1" outlineLevel="1" x14ac:dyDescent="0.2">
      <c r="A112" s="13"/>
      <c r="B112" s="13"/>
      <c r="C112" s="13"/>
      <c r="D112" s="13"/>
      <c r="E112" s="13"/>
      <c r="F112" s="13"/>
      <c r="G112" s="23"/>
    </row>
    <row r="113" spans="1:14" hidden="1" outlineLevel="1" x14ac:dyDescent="0.2"/>
    <row r="114" spans="1:14" hidden="1" outlineLevel="1" x14ac:dyDescent="0.2">
      <c r="A114" s="2">
        <v>165</v>
      </c>
      <c r="B114" s="2">
        <v>166</v>
      </c>
      <c r="C114" s="2">
        <v>167</v>
      </c>
      <c r="D114" s="2">
        <v>168</v>
      </c>
      <c r="E114" s="2">
        <v>169</v>
      </c>
      <c r="F114" s="2">
        <v>170</v>
      </c>
    </row>
    <row r="115" spans="1:14" ht="102" hidden="1" outlineLevel="1" x14ac:dyDescent="0.2">
      <c r="A115" s="4" t="s">
        <v>200</v>
      </c>
      <c r="B115" s="4" t="s">
        <v>201</v>
      </c>
      <c r="C115" s="4" t="s">
        <v>202</v>
      </c>
      <c r="D115" s="4" t="s">
        <v>203</v>
      </c>
      <c r="E115" s="4" t="s">
        <v>204</v>
      </c>
      <c r="F115" s="4" t="s">
        <v>205</v>
      </c>
    </row>
    <row r="116" spans="1:14" hidden="1" outlineLevel="1" x14ac:dyDescent="0.2">
      <c r="A116" s="18"/>
      <c r="B116" s="18"/>
      <c r="C116" s="6"/>
      <c r="D116" s="6"/>
      <c r="E116" s="6"/>
      <c r="F116" s="6"/>
    </row>
    <row r="117" spans="1:14" collapsed="1" x14ac:dyDescent="0.2"/>
    <row r="119" spans="1:14" x14ac:dyDescent="0.2">
      <c r="A119" s="15" t="s">
        <v>69</v>
      </c>
    </row>
    <row r="120" spans="1:14" hidden="1" outlineLevel="1" x14ac:dyDescent="0.2"/>
    <row r="121" spans="1:14" hidden="1" outlineLevel="1" x14ac:dyDescent="0.2">
      <c r="A121" s="9">
        <v>171</v>
      </c>
      <c r="B121" s="9">
        <v>172</v>
      </c>
      <c r="C121" s="9">
        <v>173</v>
      </c>
      <c r="D121" s="9">
        <v>174</v>
      </c>
      <c r="E121" s="9">
        <v>175</v>
      </c>
      <c r="F121" s="9">
        <v>176</v>
      </c>
      <c r="G121" s="9">
        <v>177</v>
      </c>
      <c r="H121" s="9">
        <v>178</v>
      </c>
      <c r="I121" s="9">
        <v>179</v>
      </c>
      <c r="J121" s="9">
        <v>180</v>
      </c>
      <c r="K121" s="9">
        <v>181</v>
      </c>
      <c r="L121" s="9">
        <v>182</v>
      </c>
      <c r="M121" s="9">
        <v>183</v>
      </c>
      <c r="N121" s="9">
        <v>184</v>
      </c>
    </row>
    <row r="122" spans="1:14" ht="89.25" hidden="1" outlineLevel="1" x14ac:dyDescent="0.2">
      <c r="A122" s="10" t="s">
        <v>306</v>
      </c>
      <c r="B122" s="10" t="s">
        <v>307</v>
      </c>
      <c r="C122" s="10" t="s">
        <v>308</v>
      </c>
      <c r="D122" s="24" t="s">
        <v>309</v>
      </c>
      <c r="E122" s="10" t="s">
        <v>310</v>
      </c>
      <c r="F122" s="10" t="s">
        <v>311</v>
      </c>
      <c r="G122" s="10" t="s">
        <v>108</v>
      </c>
      <c r="H122" s="10" t="s">
        <v>109</v>
      </c>
      <c r="I122" s="10" t="s">
        <v>156</v>
      </c>
      <c r="J122" s="10" t="s">
        <v>130</v>
      </c>
      <c r="K122" s="10" t="s">
        <v>326</v>
      </c>
      <c r="L122" s="10" t="s">
        <v>327</v>
      </c>
      <c r="M122" s="10" t="s">
        <v>110</v>
      </c>
      <c r="N122" s="10" t="s">
        <v>111</v>
      </c>
    </row>
    <row r="123" spans="1:14" hidden="1" outlineLevel="1" x14ac:dyDescent="0.2">
      <c r="A123" s="12"/>
      <c r="B123" s="12"/>
      <c r="C123" s="12"/>
      <c r="D123" s="23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1:14" collapsed="1" x14ac:dyDescent="0.2"/>
    <row r="126" spans="1:14" x14ac:dyDescent="0.2">
      <c r="A126" s="15" t="s">
        <v>314</v>
      </c>
    </row>
    <row r="127" spans="1:14" hidden="1" outlineLevel="1" x14ac:dyDescent="0.2"/>
    <row r="128" spans="1:14" hidden="1" outlineLevel="1" x14ac:dyDescent="0.2">
      <c r="A128" s="2">
        <v>185</v>
      </c>
      <c r="B128" s="2">
        <v>186</v>
      </c>
      <c r="C128" s="2">
        <v>187</v>
      </c>
      <c r="D128" s="2">
        <v>188</v>
      </c>
      <c r="E128" s="2">
        <v>189</v>
      </c>
      <c r="F128" s="2">
        <v>190</v>
      </c>
      <c r="G128" s="2">
        <v>191</v>
      </c>
      <c r="H128" s="2">
        <v>192</v>
      </c>
      <c r="I128" s="2">
        <v>193</v>
      </c>
      <c r="J128" s="2">
        <v>194</v>
      </c>
      <c r="K128" s="2">
        <v>195</v>
      </c>
      <c r="L128" s="2">
        <v>196</v>
      </c>
      <c r="M128" s="2">
        <v>197</v>
      </c>
    </row>
    <row r="129" spans="1:13" ht="89.25" hidden="1" outlineLevel="1" x14ac:dyDescent="0.2">
      <c r="A129" s="19" t="s">
        <v>283</v>
      </c>
      <c r="B129" s="3" t="s">
        <v>206</v>
      </c>
      <c r="C129" s="3" t="s">
        <v>207</v>
      </c>
      <c r="D129" s="3" t="s">
        <v>208</v>
      </c>
      <c r="E129" s="4" t="s">
        <v>80</v>
      </c>
      <c r="F129" s="3" t="s">
        <v>209</v>
      </c>
      <c r="G129" s="3" t="s">
        <v>216</v>
      </c>
      <c r="H129" s="3" t="s">
        <v>217</v>
      </c>
      <c r="I129" s="3" t="s">
        <v>218</v>
      </c>
      <c r="J129" s="3" t="s">
        <v>219</v>
      </c>
      <c r="K129" s="3" t="s">
        <v>220</v>
      </c>
      <c r="L129" s="3" t="s">
        <v>221</v>
      </c>
      <c r="M129" s="19" t="s">
        <v>222</v>
      </c>
    </row>
    <row r="130" spans="1:13" hidden="1" outlineLevel="1" x14ac:dyDescent="0.2">
      <c r="A130" s="20"/>
      <c r="B130" s="5"/>
      <c r="C130" s="5"/>
      <c r="D130" s="5"/>
      <c r="E130" s="5"/>
      <c r="F130" s="6"/>
      <c r="G130" s="6"/>
      <c r="H130" s="6"/>
      <c r="I130" s="6"/>
      <c r="J130" s="6"/>
      <c r="K130" s="5"/>
      <c r="L130" s="5"/>
      <c r="M130" s="18"/>
    </row>
    <row r="131" spans="1:13" collapsed="1" x14ac:dyDescent="0.2"/>
  </sheetData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77"/>
  <sheetViews>
    <sheetView topLeftCell="A18" workbookViewId="0"/>
  </sheetViews>
  <sheetFormatPr defaultRowHeight="12.75" outlineLevelRow="1" x14ac:dyDescent="0.2"/>
  <sheetData>
    <row r="1" spans="1:6" ht="15.75" x14ac:dyDescent="0.25">
      <c r="A1" s="14" t="s">
        <v>324</v>
      </c>
    </row>
    <row r="2" spans="1:6" ht="15.75" x14ac:dyDescent="0.25">
      <c r="A2" s="14"/>
    </row>
    <row r="4" spans="1:6" x14ac:dyDescent="0.2">
      <c r="A4" s="15" t="s">
        <v>315</v>
      </c>
    </row>
    <row r="5" spans="1:6" hidden="1" outlineLevel="1" x14ac:dyDescent="0.2"/>
    <row r="6" spans="1:6" hidden="1" outlineLevel="1" x14ac:dyDescent="0.2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</row>
    <row r="7" spans="1:6" ht="63.75" hidden="1" outlineLevel="1" x14ac:dyDescent="0.2">
      <c r="A7" s="33" t="s">
        <v>163</v>
      </c>
      <c r="B7" s="33" t="s">
        <v>223</v>
      </c>
      <c r="C7" s="33" t="s">
        <v>224</v>
      </c>
      <c r="D7" s="33" t="s">
        <v>226</v>
      </c>
      <c r="E7" s="33" t="s">
        <v>227</v>
      </c>
      <c r="F7" s="33" t="s">
        <v>228</v>
      </c>
    </row>
    <row r="8" spans="1:6" hidden="1" outlineLevel="1" x14ac:dyDescent="0.2">
      <c r="A8" s="34"/>
      <c r="B8" s="35"/>
      <c r="C8" s="35"/>
      <c r="D8" s="35"/>
      <c r="E8" s="35"/>
      <c r="F8" s="35"/>
    </row>
    <row r="9" spans="1:6" collapsed="1" x14ac:dyDescent="0.2"/>
    <row r="11" spans="1:6" x14ac:dyDescent="0.2">
      <c r="A11" s="15" t="s">
        <v>316</v>
      </c>
    </row>
    <row r="12" spans="1:6" hidden="1" outlineLevel="1" x14ac:dyDescent="0.2"/>
    <row r="13" spans="1:6" hidden="1" outlineLevel="1" x14ac:dyDescent="0.2">
      <c r="A13" s="2">
        <v>7</v>
      </c>
      <c r="B13" s="2">
        <v>8</v>
      </c>
      <c r="C13" s="2">
        <v>9</v>
      </c>
      <c r="D13" s="2">
        <v>10</v>
      </c>
      <c r="E13" s="2">
        <v>11</v>
      </c>
      <c r="F13" s="2">
        <v>12</v>
      </c>
    </row>
    <row r="14" spans="1:6" ht="51" hidden="1" outlineLevel="1" x14ac:dyDescent="0.2">
      <c r="A14" s="25" t="s">
        <v>151</v>
      </c>
      <c r="B14" s="25" t="s">
        <v>229</v>
      </c>
      <c r="C14" s="25" t="s">
        <v>230</v>
      </c>
      <c r="D14" s="25" t="s">
        <v>231</v>
      </c>
      <c r="E14" s="25" t="s">
        <v>232</v>
      </c>
      <c r="F14" s="25" t="s">
        <v>233</v>
      </c>
    </row>
    <row r="15" spans="1:6" hidden="1" outlineLevel="1" x14ac:dyDescent="0.2">
      <c r="A15" s="26"/>
      <c r="B15" s="27"/>
      <c r="C15" s="27"/>
      <c r="D15" s="27"/>
      <c r="E15" s="27"/>
      <c r="F15" s="27"/>
    </row>
    <row r="16" spans="1:6" collapsed="1" x14ac:dyDescent="0.2"/>
    <row r="18" spans="1:6" x14ac:dyDescent="0.2">
      <c r="A18" s="15" t="s">
        <v>317</v>
      </c>
    </row>
    <row r="19" spans="1:6" hidden="1" outlineLevel="1" x14ac:dyDescent="0.2"/>
    <row r="20" spans="1:6" hidden="1" outlineLevel="1" x14ac:dyDescent="0.2">
      <c r="A20" s="9">
        <v>13</v>
      </c>
      <c r="B20" s="9">
        <v>14</v>
      </c>
      <c r="C20" s="9">
        <v>15</v>
      </c>
      <c r="D20" s="9">
        <v>16</v>
      </c>
      <c r="E20" s="9">
        <v>17</v>
      </c>
      <c r="F20" s="9">
        <v>18</v>
      </c>
    </row>
    <row r="21" spans="1:6" ht="89.25" hidden="1" outlineLevel="1" x14ac:dyDescent="0.2">
      <c r="A21" s="33" t="s">
        <v>148</v>
      </c>
      <c r="B21" s="33" t="s">
        <v>234</v>
      </c>
      <c r="C21" s="33" t="s">
        <v>235</v>
      </c>
      <c r="D21" s="33" t="s">
        <v>236</v>
      </c>
      <c r="E21" s="33" t="s">
        <v>237</v>
      </c>
      <c r="F21" s="33" t="s">
        <v>238</v>
      </c>
    </row>
    <row r="22" spans="1:6" hidden="1" outlineLevel="1" x14ac:dyDescent="0.2">
      <c r="A22" s="34"/>
      <c r="B22" s="35"/>
      <c r="C22" s="35"/>
      <c r="D22" s="35"/>
      <c r="E22" s="35"/>
      <c r="F22" s="35"/>
    </row>
    <row r="23" spans="1:6" collapsed="1" x14ac:dyDescent="0.2"/>
    <row r="25" spans="1:6" x14ac:dyDescent="0.2">
      <c r="A25" s="15" t="s">
        <v>318</v>
      </c>
    </row>
    <row r="26" spans="1:6" hidden="1" outlineLevel="1" x14ac:dyDescent="0.2"/>
    <row r="27" spans="1:6" hidden="1" outlineLevel="1" x14ac:dyDescent="0.2">
      <c r="A27" s="2">
        <v>19</v>
      </c>
      <c r="B27" s="2">
        <v>20</v>
      </c>
      <c r="C27" s="2">
        <v>21</v>
      </c>
      <c r="D27" s="2">
        <v>22</v>
      </c>
      <c r="E27" s="2">
        <v>23</v>
      </c>
      <c r="F27" s="2">
        <v>24</v>
      </c>
    </row>
    <row r="28" spans="1:6" ht="51" hidden="1" outlineLevel="1" x14ac:dyDescent="0.2">
      <c r="A28" s="25" t="s">
        <v>149</v>
      </c>
      <c r="B28" s="25" t="s">
        <v>239</v>
      </c>
      <c r="C28" s="25" t="s">
        <v>240</v>
      </c>
      <c r="D28" s="25" t="s">
        <v>241</v>
      </c>
      <c r="E28" s="25" t="s">
        <v>242</v>
      </c>
      <c r="F28" s="25" t="s">
        <v>243</v>
      </c>
    </row>
    <row r="29" spans="1:6" hidden="1" outlineLevel="1" x14ac:dyDescent="0.2">
      <c r="A29" s="26"/>
      <c r="B29" s="27"/>
      <c r="C29" s="27"/>
      <c r="D29" s="27"/>
      <c r="E29" s="27"/>
      <c r="F29" s="27"/>
    </row>
    <row r="30" spans="1:6" collapsed="1" x14ac:dyDescent="0.2"/>
    <row r="32" spans="1:6" x14ac:dyDescent="0.2">
      <c r="A32" s="15" t="s">
        <v>319</v>
      </c>
    </row>
    <row r="33" spans="1:6" hidden="1" outlineLevel="1" x14ac:dyDescent="0.2"/>
    <row r="34" spans="1:6" hidden="1" outlineLevel="1" x14ac:dyDescent="0.2">
      <c r="A34" s="9">
        <v>25</v>
      </c>
      <c r="B34" s="9">
        <v>26</v>
      </c>
      <c r="C34" s="9">
        <v>27</v>
      </c>
      <c r="D34" s="9">
        <v>28</v>
      </c>
      <c r="E34" s="9">
        <v>29</v>
      </c>
      <c r="F34" s="9">
        <v>30</v>
      </c>
    </row>
    <row r="35" spans="1:6" ht="51" hidden="1" outlineLevel="1" x14ac:dyDescent="0.2">
      <c r="A35" s="33" t="s">
        <v>150</v>
      </c>
      <c r="B35" s="33" t="s">
        <v>244</v>
      </c>
      <c r="C35" s="33" t="s">
        <v>245</v>
      </c>
      <c r="D35" s="33" t="s">
        <v>246</v>
      </c>
      <c r="E35" s="33" t="s">
        <v>247</v>
      </c>
      <c r="F35" s="33" t="s">
        <v>248</v>
      </c>
    </row>
    <row r="36" spans="1:6" hidden="1" outlineLevel="1" x14ac:dyDescent="0.2">
      <c r="A36" s="34"/>
      <c r="B36" s="35"/>
      <c r="C36" s="35"/>
      <c r="D36" s="35"/>
      <c r="E36" s="35"/>
      <c r="F36" s="35"/>
    </row>
    <row r="37" spans="1:6" collapsed="1" x14ac:dyDescent="0.2"/>
    <row r="39" spans="1:6" x14ac:dyDescent="0.2">
      <c r="A39" s="15" t="s">
        <v>320</v>
      </c>
    </row>
    <row r="40" spans="1:6" hidden="1" outlineLevel="1" x14ac:dyDescent="0.2"/>
    <row r="41" spans="1:6" hidden="1" outlineLevel="1" x14ac:dyDescent="0.2">
      <c r="A41" s="2">
        <v>31</v>
      </c>
      <c r="B41" s="2">
        <v>32</v>
      </c>
      <c r="C41" s="2">
        <v>33</v>
      </c>
      <c r="D41" s="2">
        <v>34</v>
      </c>
      <c r="E41" s="2">
        <v>35</v>
      </c>
      <c r="F41" s="2">
        <v>36</v>
      </c>
    </row>
    <row r="42" spans="1:6" ht="76.5" hidden="1" outlineLevel="1" x14ac:dyDescent="0.2">
      <c r="A42" s="25" t="s">
        <v>154</v>
      </c>
      <c r="B42" s="25" t="s">
        <v>249</v>
      </c>
      <c r="C42" s="25" t="s">
        <v>250</v>
      </c>
      <c r="D42" s="25" t="s">
        <v>251</v>
      </c>
      <c r="E42" s="25" t="s">
        <v>252</v>
      </c>
      <c r="F42" s="25" t="s">
        <v>253</v>
      </c>
    </row>
    <row r="43" spans="1:6" hidden="1" outlineLevel="1" x14ac:dyDescent="0.2">
      <c r="A43" s="26"/>
      <c r="B43" s="27"/>
      <c r="C43" s="27"/>
      <c r="D43" s="27"/>
      <c r="E43" s="27"/>
      <c r="F43" s="27"/>
    </row>
    <row r="44" spans="1:6" collapsed="1" x14ac:dyDescent="0.2"/>
    <row r="46" spans="1:6" x14ac:dyDescent="0.2">
      <c r="A46" s="15" t="s">
        <v>321</v>
      </c>
    </row>
    <row r="47" spans="1:6" hidden="1" outlineLevel="1" x14ac:dyDescent="0.2"/>
    <row r="48" spans="1:6" hidden="1" outlineLevel="1" x14ac:dyDescent="0.2">
      <c r="A48" s="9">
        <v>37</v>
      </c>
      <c r="B48" s="9">
        <v>38</v>
      </c>
      <c r="C48" s="9">
        <v>39</v>
      </c>
      <c r="D48" s="9">
        <v>40</v>
      </c>
      <c r="E48" s="9">
        <v>41</v>
      </c>
      <c r="F48" s="9">
        <v>42</v>
      </c>
    </row>
    <row r="49" spans="1:15" ht="63.75" hidden="1" outlineLevel="1" x14ac:dyDescent="0.2">
      <c r="A49" s="33" t="s">
        <v>153</v>
      </c>
      <c r="B49" s="33" t="s">
        <v>254</v>
      </c>
      <c r="C49" s="33" t="s">
        <v>255</v>
      </c>
      <c r="D49" s="33" t="s">
        <v>256</v>
      </c>
      <c r="E49" s="33" t="s">
        <v>257</v>
      </c>
      <c r="F49" s="33" t="s">
        <v>258</v>
      </c>
    </row>
    <row r="50" spans="1:15" hidden="1" outlineLevel="1" x14ac:dyDescent="0.2">
      <c r="A50" s="34"/>
      <c r="B50" s="35"/>
      <c r="C50" s="35"/>
      <c r="D50" s="35"/>
      <c r="E50" s="35"/>
      <c r="F50" s="35"/>
    </row>
    <row r="51" spans="1:15" collapsed="1" x14ac:dyDescent="0.2"/>
    <row r="53" spans="1:15" x14ac:dyDescent="0.2">
      <c r="A53" s="15" t="s">
        <v>322</v>
      </c>
    </row>
    <row r="54" spans="1:15" hidden="1" outlineLevel="1" x14ac:dyDescent="0.2"/>
    <row r="55" spans="1:15" hidden="1" outlineLevel="1" x14ac:dyDescent="0.2">
      <c r="A55" s="2">
        <v>43</v>
      </c>
      <c r="B55" s="2">
        <v>44</v>
      </c>
      <c r="C55" s="2">
        <v>45</v>
      </c>
      <c r="D55" s="2">
        <v>46</v>
      </c>
      <c r="E55" s="2">
        <v>47</v>
      </c>
      <c r="F55" s="2">
        <v>48</v>
      </c>
      <c r="G55" s="2">
        <v>49</v>
      </c>
      <c r="H55" s="2">
        <v>50</v>
      </c>
      <c r="I55" s="2">
        <v>51</v>
      </c>
      <c r="J55" s="2">
        <v>52</v>
      </c>
      <c r="K55" s="2">
        <v>53</v>
      </c>
      <c r="L55" s="2">
        <v>54</v>
      </c>
      <c r="M55" s="2">
        <v>55</v>
      </c>
    </row>
    <row r="56" spans="1:15" ht="63.75" hidden="1" outlineLevel="1" x14ac:dyDescent="0.2">
      <c r="A56" s="31" t="s">
        <v>98</v>
      </c>
      <c r="B56" s="25" t="s">
        <v>152</v>
      </c>
      <c r="C56" s="25" t="s">
        <v>259</v>
      </c>
      <c r="D56" s="25" t="s">
        <v>260</v>
      </c>
      <c r="E56" s="25" t="s">
        <v>261</v>
      </c>
      <c r="F56" s="25" t="s">
        <v>262</v>
      </c>
      <c r="G56" s="25" t="s">
        <v>263</v>
      </c>
      <c r="H56" s="25" t="s">
        <v>264</v>
      </c>
      <c r="I56" s="25" t="s">
        <v>265</v>
      </c>
      <c r="J56" s="25" t="s">
        <v>145</v>
      </c>
      <c r="K56" s="28" t="s">
        <v>305</v>
      </c>
      <c r="L56" s="25" t="s">
        <v>146</v>
      </c>
      <c r="M56" s="25" t="s">
        <v>147</v>
      </c>
    </row>
    <row r="57" spans="1:15" hidden="1" outlineLevel="1" x14ac:dyDescent="0.2">
      <c r="A57" s="18"/>
      <c r="B57" s="26"/>
      <c r="C57" s="27"/>
      <c r="D57" s="27"/>
      <c r="E57" s="27"/>
      <c r="F57" s="27"/>
      <c r="G57" s="27"/>
      <c r="H57" s="26"/>
      <c r="I57" s="20"/>
      <c r="J57" s="20"/>
      <c r="K57" s="30"/>
      <c r="L57" s="20"/>
      <c r="M57" s="20"/>
    </row>
    <row r="58" spans="1:15" hidden="1" outlineLevel="1" x14ac:dyDescent="0.2"/>
    <row r="59" spans="1:15" hidden="1" outlineLevel="1" x14ac:dyDescent="0.2">
      <c r="A59" s="9">
        <v>56</v>
      </c>
      <c r="B59" s="9">
        <v>57</v>
      </c>
      <c r="C59" s="9">
        <v>58</v>
      </c>
      <c r="D59" s="9">
        <v>59</v>
      </c>
      <c r="E59" s="9">
        <v>60</v>
      </c>
      <c r="F59" s="9">
        <v>61</v>
      </c>
      <c r="G59" s="9">
        <v>62</v>
      </c>
      <c r="H59" s="9">
        <v>63</v>
      </c>
      <c r="I59" s="9">
        <v>64</v>
      </c>
      <c r="J59" s="9">
        <v>65</v>
      </c>
      <c r="K59" s="9">
        <v>66</v>
      </c>
      <c r="L59" s="9">
        <v>67</v>
      </c>
      <c r="M59" s="9">
        <v>68</v>
      </c>
      <c r="N59" s="9">
        <v>69</v>
      </c>
      <c r="O59" s="9">
        <v>70</v>
      </c>
    </row>
    <row r="60" spans="1:15" ht="127.5" hidden="1" outlineLevel="1" x14ac:dyDescent="0.2">
      <c r="A60" s="33" t="s">
        <v>162</v>
      </c>
      <c r="B60" s="33" t="s">
        <v>158</v>
      </c>
      <c r="C60" s="33" t="s">
        <v>159</v>
      </c>
      <c r="D60" s="33" t="s">
        <v>161</v>
      </c>
      <c r="E60" s="33" t="s">
        <v>160</v>
      </c>
      <c r="F60" s="33" t="s">
        <v>266</v>
      </c>
      <c r="G60" s="33" t="s">
        <v>267</v>
      </c>
      <c r="H60" s="33" t="s">
        <v>268</v>
      </c>
      <c r="I60" s="33" t="s">
        <v>269</v>
      </c>
      <c r="J60" s="33" t="s">
        <v>270</v>
      </c>
      <c r="K60" s="33" t="s">
        <v>271</v>
      </c>
      <c r="L60" s="13" t="s">
        <v>124</v>
      </c>
      <c r="M60" s="13" t="s">
        <v>125</v>
      </c>
      <c r="N60" s="13" t="s">
        <v>10</v>
      </c>
      <c r="O60" s="13" t="s">
        <v>11</v>
      </c>
    </row>
    <row r="61" spans="1:15" hidden="1" outlineLevel="1" x14ac:dyDescent="0.2">
      <c r="A61" s="36"/>
      <c r="B61" s="34"/>
      <c r="C61" s="35"/>
      <c r="D61" s="35"/>
      <c r="E61" s="35"/>
      <c r="F61" s="35"/>
      <c r="G61" s="35"/>
      <c r="H61" s="35"/>
      <c r="I61" s="35"/>
      <c r="J61" s="35"/>
      <c r="K61" s="23"/>
      <c r="L61" s="23"/>
      <c r="M61" s="23"/>
      <c r="N61" s="23"/>
      <c r="O61" s="23"/>
    </row>
    <row r="62" spans="1:15" hidden="1" outlineLevel="1" x14ac:dyDescent="0.2"/>
    <row r="63" spans="1:15" hidden="1" outlineLevel="1" x14ac:dyDescent="0.2">
      <c r="A63" s="2">
        <v>71</v>
      </c>
    </row>
    <row r="64" spans="1:15" ht="76.5" hidden="1" outlineLevel="1" x14ac:dyDescent="0.2">
      <c r="A64" s="25" t="s">
        <v>157</v>
      </c>
    </row>
    <row r="65" spans="1:31" hidden="1" outlineLevel="1" x14ac:dyDescent="0.2">
      <c r="A65" s="26"/>
    </row>
    <row r="66" spans="1:31" collapsed="1" x14ac:dyDescent="0.2"/>
    <row r="68" spans="1:31" x14ac:dyDescent="0.2">
      <c r="A68" s="15" t="s">
        <v>323</v>
      </c>
    </row>
    <row r="69" spans="1:31" hidden="1" outlineLevel="1" x14ac:dyDescent="0.2"/>
    <row r="70" spans="1:31" hidden="1" outlineLevel="1" x14ac:dyDescent="0.2">
      <c r="A70" s="22">
        <v>72</v>
      </c>
      <c r="B70" s="22">
        <v>73</v>
      </c>
      <c r="C70" s="22">
        <v>74</v>
      </c>
      <c r="D70" s="22">
        <v>75</v>
      </c>
      <c r="E70" s="22">
        <v>76</v>
      </c>
      <c r="F70" s="22">
        <v>77</v>
      </c>
      <c r="G70" s="22">
        <v>78</v>
      </c>
      <c r="H70" s="22">
        <v>79</v>
      </c>
      <c r="I70" s="22">
        <v>80</v>
      </c>
      <c r="J70" s="22">
        <v>81</v>
      </c>
      <c r="K70" s="22">
        <v>82</v>
      </c>
      <c r="L70" s="22">
        <v>83</v>
      </c>
      <c r="M70" s="22">
        <v>84</v>
      </c>
      <c r="N70" s="22">
        <v>85</v>
      </c>
      <c r="O70" s="22">
        <v>86</v>
      </c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63.75" hidden="1" outlineLevel="1" x14ac:dyDescent="0.2">
      <c r="A71" s="35" t="s">
        <v>12</v>
      </c>
      <c r="B71" s="35" t="s">
        <v>13</v>
      </c>
      <c r="C71" s="35" t="s">
        <v>14</v>
      </c>
      <c r="D71" s="35" t="s">
        <v>15</v>
      </c>
      <c r="E71" s="35" t="s">
        <v>16</v>
      </c>
      <c r="F71" s="35" t="s">
        <v>17</v>
      </c>
      <c r="G71" s="35" t="s">
        <v>18</v>
      </c>
      <c r="H71" s="35" t="s">
        <v>19</v>
      </c>
      <c r="I71" s="35" t="s">
        <v>20</v>
      </c>
      <c r="J71" s="35" t="s">
        <v>21</v>
      </c>
      <c r="K71" s="35" t="s">
        <v>22</v>
      </c>
      <c r="L71" s="35" t="s">
        <v>23</v>
      </c>
      <c r="M71" s="35" t="s">
        <v>24</v>
      </c>
      <c r="N71" s="35" t="s">
        <v>25</v>
      </c>
      <c r="O71" s="35" t="s">
        <v>26</v>
      </c>
    </row>
    <row r="72" spans="1:31" hidden="1" outlineLevel="1" x14ac:dyDescent="0.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</row>
    <row r="73" spans="1:31" hidden="1" outlineLevel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</row>
    <row r="74" spans="1:31" hidden="1" outlineLevel="1" x14ac:dyDescent="0.2">
      <c r="A74" s="37">
        <v>87</v>
      </c>
      <c r="B74" s="37">
        <v>88</v>
      </c>
      <c r="C74" s="37">
        <v>89</v>
      </c>
      <c r="D74" s="37">
        <v>90</v>
      </c>
      <c r="E74" s="37">
        <v>91</v>
      </c>
      <c r="F74" s="37">
        <v>92</v>
      </c>
      <c r="G74" s="37">
        <v>93</v>
      </c>
      <c r="H74" s="37">
        <v>94</v>
      </c>
      <c r="I74" s="37">
        <v>95</v>
      </c>
      <c r="J74" s="37">
        <v>96</v>
      </c>
      <c r="K74" s="37">
        <v>97</v>
      </c>
      <c r="L74" s="37">
        <v>98</v>
      </c>
      <c r="M74" s="37">
        <v>99</v>
      </c>
      <c r="N74" s="37">
        <v>100</v>
      </c>
      <c r="O74" s="37">
        <v>101</v>
      </c>
      <c r="P74" s="37">
        <v>102</v>
      </c>
    </row>
    <row r="75" spans="1:31" ht="76.5" hidden="1" outlineLevel="1" x14ac:dyDescent="0.2">
      <c r="A75" s="27" t="s">
        <v>27</v>
      </c>
      <c r="B75" s="27" t="s">
        <v>28</v>
      </c>
      <c r="C75" s="27" t="s">
        <v>29</v>
      </c>
      <c r="D75" s="27" t="s">
        <v>30</v>
      </c>
      <c r="E75" s="27" t="s">
        <v>31</v>
      </c>
      <c r="F75" s="27" t="s">
        <v>32</v>
      </c>
      <c r="G75" s="27" t="s">
        <v>33</v>
      </c>
      <c r="H75" s="27" t="s">
        <v>34</v>
      </c>
      <c r="I75" s="27" t="s">
        <v>35</v>
      </c>
      <c r="J75" s="27" t="s">
        <v>36</v>
      </c>
      <c r="K75" s="27" t="s">
        <v>37</v>
      </c>
      <c r="L75" s="27" t="s">
        <v>38</v>
      </c>
      <c r="M75" s="29" t="s">
        <v>39</v>
      </c>
      <c r="N75" s="27" t="s">
        <v>40</v>
      </c>
      <c r="O75" s="27" t="s">
        <v>41</v>
      </c>
      <c r="P75" s="27" t="s">
        <v>42</v>
      </c>
    </row>
    <row r="76" spans="1:31" hidden="1" outlineLevel="1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</row>
    <row r="77" spans="1:31" collapsed="1" x14ac:dyDescent="0.2"/>
  </sheetData>
  <phoneticPr fontId="2" type="noConversion"/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"/>
  <sheetViews>
    <sheetView workbookViewId="0"/>
  </sheetViews>
  <sheetFormatPr defaultRowHeight="12.75" x14ac:dyDescent="0.2"/>
  <sheetData>
    <row r="1" spans="1:10" ht="15.75" x14ac:dyDescent="0.25">
      <c r="A1" s="14" t="s">
        <v>71</v>
      </c>
    </row>
    <row r="3" spans="1:10" x14ac:dyDescent="0.2">
      <c r="A3" s="39">
        <v>1</v>
      </c>
      <c r="B3" s="39">
        <v>2</v>
      </c>
      <c r="C3" s="39">
        <v>3</v>
      </c>
      <c r="D3" s="39">
        <v>4</v>
      </c>
      <c r="E3" s="39">
        <v>5</v>
      </c>
      <c r="F3" s="39">
        <v>6</v>
      </c>
      <c r="G3" s="39">
        <v>7</v>
      </c>
      <c r="H3" s="39">
        <v>8</v>
      </c>
      <c r="I3" s="39">
        <v>9</v>
      </c>
      <c r="J3" s="40">
        <v>10</v>
      </c>
    </row>
    <row r="4" spans="1:10" ht="76.5" x14ac:dyDescent="0.2">
      <c r="A4" s="5" t="s">
        <v>272</v>
      </c>
      <c r="B4" s="5" t="s">
        <v>273</v>
      </c>
      <c r="C4" s="5" t="s">
        <v>274</v>
      </c>
      <c r="D4" s="5" t="s">
        <v>275</v>
      </c>
      <c r="E4" s="5" t="s">
        <v>276</v>
      </c>
      <c r="F4" s="5" t="s">
        <v>277</v>
      </c>
      <c r="G4" s="5" t="s">
        <v>278</v>
      </c>
      <c r="H4" s="5" t="s">
        <v>279</v>
      </c>
      <c r="I4" s="5" t="s">
        <v>43</v>
      </c>
      <c r="J4" s="6" t="s">
        <v>312</v>
      </c>
    </row>
    <row r="5" spans="1:10" x14ac:dyDescent="0.2">
      <c r="A5" s="5"/>
      <c r="B5" s="5"/>
      <c r="C5" s="5"/>
      <c r="D5" s="5"/>
      <c r="E5" s="5"/>
      <c r="F5" s="5"/>
      <c r="G5" s="5"/>
      <c r="H5" s="5"/>
      <c r="I5" s="18"/>
      <c r="J5" s="38"/>
    </row>
  </sheetData>
  <phoneticPr fontId="2" type="noConversion"/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"/>
  <sheetViews>
    <sheetView workbookViewId="0"/>
  </sheetViews>
  <sheetFormatPr defaultRowHeight="12.75" x14ac:dyDescent="0.2"/>
  <cols>
    <col min="1" max="1" width="13.85546875" customWidth="1"/>
    <col min="2" max="2" width="14.85546875" customWidth="1"/>
    <col min="3" max="3" width="14.7109375" customWidth="1"/>
    <col min="4" max="4" width="14.85546875" customWidth="1"/>
  </cols>
  <sheetData>
    <row r="1" spans="1:4" ht="15.75" x14ac:dyDescent="0.25">
      <c r="A1" s="14" t="s">
        <v>72</v>
      </c>
    </row>
    <row r="3" spans="1:4" x14ac:dyDescent="0.2">
      <c r="A3" s="39">
        <v>1</v>
      </c>
      <c r="B3" s="39">
        <v>2</v>
      </c>
      <c r="C3" s="39">
        <v>3</v>
      </c>
      <c r="D3" s="39">
        <v>4</v>
      </c>
    </row>
    <row r="4" spans="1:4" ht="25.5" x14ac:dyDescent="0.2">
      <c r="A4" s="5" t="s">
        <v>84</v>
      </c>
      <c r="B4" s="5" t="s">
        <v>85</v>
      </c>
      <c r="C4" s="5" t="s">
        <v>86</v>
      </c>
      <c r="D4" s="5" t="s">
        <v>87</v>
      </c>
    </row>
    <row r="5" spans="1:4" x14ac:dyDescent="0.2">
      <c r="A5" s="5"/>
      <c r="B5" s="5"/>
      <c r="C5" s="5"/>
      <c r="D5" s="5"/>
    </row>
  </sheetData>
  <phoneticPr fontId="2" type="noConversion"/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Мои данные</vt:lpstr>
      <vt:lpstr>Переменные</vt:lpstr>
      <vt:lpstr>Константы</vt:lpstr>
      <vt:lpstr>Структура итогов</vt:lpstr>
      <vt:lpstr>Переменные с "Параметров сметы"</vt:lpstr>
      <vt:lpstr>Константы!Заголовки_для_печати</vt:lpstr>
      <vt:lpstr>'Мои данные'!Заголовки_для_печати</vt:lpstr>
      <vt:lpstr>Переменные!Заголовки_для_печати</vt:lpstr>
      <vt:lpstr>'Переменные с "Параметров сметы"'!Заголовки_для_печати</vt:lpstr>
      <vt:lpstr>'Структура итогов'!Заголовки_для_печати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2021-09-24T07:51:47Z</cp:lastPrinted>
  <dcterms:created xsi:type="dcterms:W3CDTF">2003-01-28T12:33:10Z</dcterms:created>
  <dcterms:modified xsi:type="dcterms:W3CDTF">2021-09-24T07:56:01Z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